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NN" sheetId="1" r:id="rId1"/>
  </sheets>
  <definedNames/>
  <calcPr fullCalcOnLoad="1"/>
</workbook>
</file>

<file path=xl/sharedStrings.xml><?xml version="1.0" encoding="utf-8"?>
<sst xmlns="http://schemas.openxmlformats.org/spreadsheetml/2006/main" count="208" uniqueCount="47">
  <si>
    <t>2a</t>
  </si>
  <si>
    <t>2b</t>
  </si>
  <si>
    <t>2c</t>
  </si>
  <si>
    <t>3a</t>
  </si>
  <si>
    <t>3b</t>
  </si>
  <si>
    <t>3c</t>
  </si>
  <si>
    <t>1a</t>
  </si>
  <si>
    <t>1b</t>
  </si>
  <si>
    <t>1c</t>
  </si>
  <si>
    <t>G</t>
  </si>
  <si>
    <t>K</t>
  </si>
  <si>
    <t>TB</t>
  </si>
  <si>
    <t>Y</t>
  </si>
  <si>
    <t>1C</t>
  </si>
  <si>
    <t>1A</t>
  </si>
  <si>
    <t>1B</t>
  </si>
  <si>
    <t>2A</t>
  </si>
  <si>
    <t>2B</t>
  </si>
  <si>
    <t>2C</t>
  </si>
  <si>
    <t>4A</t>
  </si>
  <si>
    <t>4B</t>
  </si>
  <si>
    <t>4C</t>
  </si>
  <si>
    <t>5B</t>
  </si>
  <si>
    <t>5C</t>
  </si>
  <si>
    <t>Céng</t>
  </si>
  <si>
    <t>1D</t>
  </si>
  <si>
    <t>Cộng</t>
  </si>
  <si>
    <t>1d</t>
  </si>
  <si>
    <t>Sè líp</t>
  </si>
  <si>
    <t>Sè HS</t>
  </si>
  <si>
    <t>KÜ n¨ng nghe</t>
  </si>
  <si>
    <t>KÜ n¨ng nãi</t>
  </si>
  <si>
    <t>KÜ n¨ng ®äc- viÕt</t>
  </si>
  <si>
    <t>Tæng ®iÓm 4 kÜ n¨ng</t>
  </si>
  <si>
    <t>SL</t>
  </si>
  <si>
    <t>%</t>
  </si>
  <si>
    <t>Tæng</t>
  </si>
  <si>
    <t>2d</t>
  </si>
  <si>
    <t>2D</t>
  </si>
  <si>
    <t>3D</t>
  </si>
  <si>
    <t>5E</t>
  </si>
  <si>
    <t>5A</t>
  </si>
  <si>
    <t xml:space="preserve">thèng kª  ®iÓm kiÓm tra m«n tiÕng anh cuèi  häc kú I n¨m häc 2015 - 2016
</t>
  </si>
  <si>
    <t>Cẩm Văn, ngày 30 tháng 12 năm 2015</t>
  </si>
  <si>
    <t>HIỆU TRƯỞNG</t>
  </si>
  <si>
    <t xml:space="preserve">                   Phạm Thị Hương</t>
  </si>
  <si>
    <r>
      <t>thèng kª  ®iÓm kiÓm tra m«n tiÕng anh</t>
    </r>
    <r>
      <rPr>
        <sz val="14"/>
        <rFont val="Times New Roman"/>
        <family val="1"/>
      </rPr>
      <t xml:space="preserve"> LỚP 1,2</t>
    </r>
    <r>
      <rPr>
        <sz val="14"/>
        <rFont val=".VnTimeH"/>
        <family val="2"/>
      </rPr>
      <t xml:space="preserve"> cuèi  häc kú I n¨m häc 2015 - 2016
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</si>
</sst>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"/>
    <numFmt numFmtId="165" formatCode="0.0"/>
    <numFmt numFmtId="166" formatCode="_(* #,##0.0_);_(* \(#,##0.0\);_(* &quot;-&quot;??_);_(@_)"/>
    <numFmt numFmtId="167" formatCode="_(* #,##0_);_(* \(#,##0\);_(* &quot;-&quot;??_);_(@_)"/>
  </numFmts>
  <fonts count="17">
    <font>
      <sz val="12"/>
      <name val=".VnTime"/>
      <family val="0"/>
    </font>
    <font>
      <b/>
      <sz val="14"/>
      <name val=".VnTimeH"/>
      <family val="2"/>
    </font>
    <font>
      <b/>
      <sz val="12"/>
      <name val=".VnTime"/>
      <family val="2"/>
    </font>
    <font>
      <sz val="10"/>
      <name val=".VnTimeH"/>
      <family val="2"/>
    </font>
    <font>
      <sz val="8"/>
      <name val=".VnTime"/>
      <family val="0"/>
    </font>
    <font>
      <b/>
      <sz val="10"/>
      <name val=".VnTime"/>
      <family val="2"/>
    </font>
    <font>
      <b/>
      <sz val="9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.vntime"/>
      <family val="2"/>
    </font>
    <font>
      <b/>
      <i/>
      <sz val="10"/>
      <name val=".vntime"/>
      <family val="2"/>
    </font>
    <font>
      <b/>
      <sz val="12"/>
      <name val="Times New Roman"/>
      <family val="1"/>
    </font>
    <font>
      <sz val="14"/>
      <name val=".VnTime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166" fontId="9" fillId="0" borderId="1" xfId="15" applyNumberFormat="1" applyFont="1" applyBorder="1" applyAlignment="1">
      <alignment horizontal="center" vertical="center" wrapText="1"/>
    </xf>
    <xf numFmtId="166" fontId="13" fillId="0" borderId="1" xfId="15" applyNumberFormat="1" applyFont="1" applyBorder="1" applyAlignment="1">
      <alignment horizontal="center" vertical="center" wrapText="1"/>
    </xf>
    <xf numFmtId="166" fontId="9" fillId="0" borderId="2" xfId="15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6" fontId="5" fillId="0" borderId="1" xfId="15" applyNumberFormat="1" applyFont="1" applyBorder="1" applyAlignment="1">
      <alignment horizontal="center" vertical="center" wrapText="1"/>
    </xf>
    <xf numFmtId="166" fontId="6" fillId="0" borderId="1" xfId="15" applyNumberFormat="1" applyFont="1" applyBorder="1" applyAlignment="1">
      <alignment horizontal="center" vertical="center" wrapText="1"/>
    </xf>
    <xf numFmtId="166" fontId="5" fillId="0" borderId="2" xfId="15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15" applyNumberFormat="1" applyFont="1" applyBorder="1" applyAlignment="1">
      <alignment horizontal="center" vertical="center" wrapText="1"/>
    </xf>
    <xf numFmtId="166" fontId="6" fillId="0" borderId="3" xfId="15" applyNumberFormat="1" applyFont="1" applyBorder="1" applyAlignment="1">
      <alignment horizontal="center" vertical="center" wrapText="1"/>
    </xf>
    <xf numFmtId="166" fontId="5" fillId="0" borderId="4" xfId="15" applyNumberFormat="1" applyFont="1" applyBorder="1" applyAlignment="1">
      <alignment horizontal="center" vertical="center" wrapText="1"/>
    </xf>
    <xf numFmtId="166" fontId="9" fillId="0" borderId="3" xfId="15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workbookViewId="0" topLeftCell="A4">
      <selection activeCell="A1" sqref="A1:AI1"/>
    </sheetView>
  </sheetViews>
  <sheetFormatPr defaultColWidth="8.796875" defaultRowHeight="15"/>
  <cols>
    <col min="1" max="1" width="2.59765625" style="0" customWidth="1"/>
    <col min="2" max="2" width="3.59765625" style="0" customWidth="1"/>
    <col min="3" max="4" width="3.3984375" style="0" customWidth="1"/>
    <col min="5" max="5" width="5" style="0" customWidth="1"/>
    <col min="6" max="6" width="3.09765625" style="0" customWidth="1"/>
    <col min="7" max="7" width="4.3984375" style="0" customWidth="1"/>
    <col min="8" max="8" width="3.19921875" style="0" customWidth="1"/>
    <col min="9" max="9" width="4.59765625" style="0" customWidth="1"/>
    <col min="10" max="10" width="3.59765625" style="0" customWidth="1"/>
    <col min="11" max="11" width="4.19921875" style="0" customWidth="1"/>
    <col min="12" max="12" width="4.8984375" style="0" customWidth="1"/>
    <col min="13" max="13" width="4.3984375" style="0" customWidth="1"/>
    <col min="14" max="14" width="3.19921875" style="0" customWidth="1"/>
    <col min="15" max="15" width="4.69921875" style="0" customWidth="1"/>
    <col min="16" max="16" width="3.59765625" style="0" customWidth="1"/>
    <col min="17" max="17" width="6.19921875" style="0" customWidth="1"/>
    <col min="18" max="18" width="3.8984375" style="0" customWidth="1"/>
    <col min="19" max="19" width="4.59765625" style="0" customWidth="1"/>
    <col min="20" max="20" width="5.19921875" style="0" customWidth="1"/>
    <col min="21" max="21" width="4.3984375" style="0" customWidth="1"/>
    <col min="22" max="22" width="6.09765625" style="0" customWidth="1"/>
    <col min="23" max="23" width="5.09765625" style="0" customWidth="1"/>
    <col min="24" max="24" width="3.09765625" style="0" customWidth="1"/>
    <col min="25" max="25" width="4.69921875" style="0" customWidth="1"/>
    <col min="26" max="26" width="3" style="0" customWidth="1"/>
    <col min="27" max="27" width="4.19921875" style="0" customWidth="1"/>
    <col min="28" max="28" width="3.69921875" style="0" customWidth="1"/>
    <col min="29" max="29" width="4.5" style="0" customWidth="1"/>
    <col min="30" max="30" width="4.8984375" style="0" customWidth="1"/>
    <col min="31" max="31" width="4.59765625" style="0" customWidth="1"/>
    <col min="32" max="32" width="5.09765625" style="0" customWidth="1"/>
    <col min="33" max="33" width="4.8984375" style="0" customWidth="1"/>
    <col min="34" max="34" width="3.19921875" style="0" customWidth="1"/>
    <col min="35" max="35" width="4.59765625" style="0" customWidth="1"/>
  </cols>
  <sheetData>
    <row r="1" spans="1:35" ht="46.5" customHeight="1">
      <c r="A1" s="38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ht="15.75" thickBot="1"/>
    <row r="3" spans="1:35" ht="27.75" customHeight="1" thickTop="1">
      <c r="A3" s="34" t="s">
        <v>10</v>
      </c>
      <c r="B3" s="36" t="s">
        <v>28</v>
      </c>
      <c r="C3" s="36" t="s">
        <v>29</v>
      </c>
      <c r="D3" s="36" t="s">
        <v>30</v>
      </c>
      <c r="E3" s="36"/>
      <c r="F3" s="36"/>
      <c r="G3" s="36"/>
      <c r="H3" s="36"/>
      <c r="I3" s="36"/>
      <c r="J3" s="36"/>
      <c r="K3" s="36"/>
      <c r="L3" s="36" t="s">
        <v>31</v>
      </c>
      <c r="M3" s="36"/>
      <c r="N3" s="36"/>
      <c r="O3" s="36"/>
      <c r="P3" s="36"/>
      <c r="Q3" s="36"/>
      <c r="R3" s="36"/>
      <c r="S3" s="36"/>
      <c r="T3" s="36" t="s">
        <v>32</v>
      </c>
      <c r="U3" s="36"/>
      <c r="V3" s="36"/>
      <c r="W3" s="36"/>
      <c r="X3" s="36"/>
      <c r="Y3" s="36"/>
      <c r="Z3" s="36"/>
      <c r="AA3" s="36"/>
      <c r="AB3" s="36" t="s">
        <v>33</v>
      </c>
      <c r="AC3" s="36"/>
      <c r="AD3" s="36"/>
      <c r="AE3" s="36"/>
      <c r="AF3" s="36"/>
      <c r="AG3" s="36"/>
      <c r="AH3" s="36"/>
      <c r="AI3" s="37"/>
    </row>
    <row r="4" spans="1:35" ht="27.75" customHeight="1">
      <c r="A4" s="35"/>
      <c r="B4" s="30"/>
      <c r="C4" s="30"/>
      <c r="D4" s="30" t="s">
        <v>9</v>
      </c>
      <c r="E4" s="30"/>
      <c r="F4" s="30" t="s">
        <v>10</v>
      </c>
      <c r="G4" s="30"/>
      <c r="H4" s="30" t="s">
        <v>11</v>
      </c>
      <c r="I4" s="30"/>
      <c r="J4" s="30" t="s">
        <v>12</v>
      </c>
      <c r="K4" s="30"/>
      <c r="L4" s="30" t="s">
        <v>9</v>
      </c>
      <c r="M4" s="30"/>
      <c r="N4" s="30" t="s">
        <v>10</v>
      </c>
      <c r="O4" s="30"/>
      <c r="P4" s="30" t="s">
        <v>11</v>
      </c>
      <c r="Q4" s="30"/>
      <c r="R4" s="30" t="s">
        <v>12</v>
      </c>
      <c r="S4" s="30"/>
      <c r="T4" s="30" t="s">
        <v>9</v>
      </c>
      <c r="U4" s="30"/>
      <c r="V4" s="30" t="s">
        <v>10</v>
      </c>
      <c r="W4" s="30"/>
      <c r="X4" s="30" t="s">
        <v>11</v>
      </c>
      <c r="Y4" s="30"/>
      <c r="Z4" s="30" t="s">
        <v>12</v>
      </c>
      <c r="AA4" s="30"/>
      <c r="AB4" s="30" t="s">
        <v>9</v>
      </c>
      <c r="AC4" s="30"/>
      <c r="AD4" s="30" t="s">
        <v>10</v>
      </c>
      <c r="AE4" s="30"/>
      <c r="AF4" s="30" t="s">
        <v>11</v>
      </c>
      <c r="AG4" s="30"/>
      <c r="AH4" s="30" t="s">
        <v>12</v>
      </c>
      <c r="AI4" s="31"/>
    </row>
    <row r="5" spans="1:35" ht="27.75" customHeight="1">
      <c r="A5" s="35"/>
      <c r="B5" s="30"/>
      <c r="C5" s="30"/>
      <c r="D5" s="1" t="s">
        <v>34</v>
      </c>
      <c r="E5" s="1" t="s">
        <v>35</v>
      </c>
      <c r="F5" s="1" t="s">
        <v>34</v>
      </c>
      <c r="G5" s="1" t="s">
        <v>35</v>
      </c>
      <c r="H5" s="1" t="s">
        <v>34</v>
      </c>
      <c r="I5" s="1" t="s">
        <v>35</v>
      </c>
      <c r="J5" s="1" t="s">
        <v>34</v>
      </c>
      <c r="K5" s="1" t="s">
        <v>35</v>
      </c>
      <c r="L5" s="1" t="s">
        <v>34</v>
      </c>
      <c r="M5" s="1" t="s">
        <v>35</v>
      </c>
      <c r="N5" s="1" t="s">
        <v>34</v>
      </c>
      <c r="O5" s="1" t="s">
        <v>35</v>
      </c>
      <c r="P5" s="1" t="s">
        <v>34</v>
      </c>
      <c r="Q5" s="1" t="s">
        <v>35</v>
      </c>
      <c r="R5" s="1" t="s">
        <v>34</v>
      </c>
      <c r="S5" s="1" t="s">
        <v>35</v>
      </c>
      <c r="T5" s="1" t="s">
        <v>34</v>
      </c>
      <c r="U5" s="1" t="s">
        <v>35</v>
      </c>
      <c r="V5" s="1" t="s">
        <v>34</v>
      </c>
      <c r="W5" s="1" t="s">
        <v>35</v>
      </c>
      <c r="X5" s="1" t="s">
        <v>34</v>
      </c>
      <c r="Y5" s="1" t="s">
        <v>35</v>
      </c>
      <c r="Z5" s="1" t="s">
        <v>34</v>
      </c>
      <c r="AA5" s="1" t="s">
        <v>35</v>
      </c>
      <c r="AB5" s="1" t="s">
        <v>34</v>
      </c>
      <c r="AC5" s="1" t="s">
        <v>35</v>
      </c>
      <c r="AD5" s="1" t="s">
        <v>34</v>
      </c>
      <c r="AE5" s="1" t="s">
        <v>35</v>
      </c>
      <c r="AF5" s="1" t="s">
        <v>34</v>
      </c>
      <c r="AG5" s="1" t="s">
        <v>35</v>
      </c>
      <c r="AH5" s="1" t="s">
        <v>34</v>
      </c>
      <c r="AI5" s="4" t="s">
        <v>35</v>
      </c>
    </row>
    <row r="6" spans="1:35" ht="27.75" customHeight="1">
      <c r="A6" s="28">
        <v>1</v>
      </c>
      <c r="B6" s="9" t="s">
        <v>14</v>
      </c>
      <c r="C6" s="2">
        <v>29</v>
      </c>
      <c r="D6" s="2">
        <v>28</v>
      </c>
      <c r="E6" s="5">
        <f>D6/C6*100</f>
        <v>96.55172413793103</v>
      </c>
      <c r="F6" s="2">
        <v>1</v>
      </c>
      <c r="G6" s="5">
        <f>F6/C6*100</f>
        <v>3.4482758620689653</v>
      </c>
      <c r="H6" s="2">
        <v>0</v>
      </c>
      <c r="I6" s="5">
        <f>H6/C6*100</f>
        <v>0</v>
      </c>
      <c r="J6" s="2">
        <v>0</v>
      </c>
      <c r="K6" s="6">
        <f>J6/C6*100</f>
        <v>0</v>
      </c>
      <c r="L6" s="2">
        <v>5</v>
      </c>
      <c r="M6" s="5">
        <f>L6/C6*100</f>
        <v>17.24137931034483</v>
      </c>
      <c r="N6" s="2">
        <v>6</v>
      </c>
      <c r="O6" s="5">
        <f>N6/C6*100</f>
        <v>20.689655172413794</v>
      </c>
      <c r="P6" s="2">
        <v>18</v>
      </c>
      <c r="Q6" s="5">
        <f>P6/C6*100</f>
        <v>62.06896551724138</v>
      </c>
      <c r="R6" s="2">
        <v>0</v>
      </c>
      <c r="S6" s="5">
        <f>R6/C6*100</f>
        <v>0</v>
      </c>
      <c r="T6" s="2">
        <v>20</v>
      </c>
      <c r="U6" s="5">
        <f>T6/C6*100</f>
        <v>68.96551724137932</v>
      </c>
      <c r="V6" s="2">
        <v>6</v>
      </c>
      <c r="W6" s="5">
        <f>V6/C6*100</f>
        <v>20.689655172413794</v>
      </c>
      <c r="X6" s="2">
        <v>3</v>
      </c>
      <c r="Y6" s="5">
        <f>X6/C6*100</f>
        <v>10.344827586206897</v>
      </c>
      <c r="Z6" s="2">
        <v>0</v>
      </c>
      <c r="AA6" s="2">
        <f>Z6/C6*100</f>
        <v>0</v>
      </c>
      <c r="AB6" s="2">
        <v>14</v>
      </c>
      <c r="AC6" s="5">
        <f>AB6/C6*100</f>
        <v>48.275862068965516</v>
      </c>
      <c r="AD6" s="2">
        <v>12</v>
      </c>
      <c r="AE6" s="5">
        <f>AD6/C6*100</f>
        <v>41.37931034482759</v>
      </c>
      <c r="AF6" s="2">
        <v>3</v>
      </c>
      <c r="AG6" s="5">
        <f>AF6/C6*100</f>
        <v>10.344827586206897</v>
      </c>
      <c r="AH6" s="2">
        <v>0</v>
      </c>
      <c r="AI6" s="7">
        <f>AH6/C6*100</f>
        <v>0</v>
      </c>
    </row>
    <row r="7" spans="1:35" ht="27.75" customHeight="1">
      <c r="A7" s="28"/>
      <c r="B7" s="9" t="s">
        <v>15</v>
      </c>
      <c r="C7" s="2">
        <v>29</v>
      </c>
      <c r="D7" s="2">
        <v>22</v>
      </c>
      <c r="E7" s="5">
        <f aca="true" t="shared" si="0" ref="E7:E16">D7/C7*100</f>
        <v>75.86206896551724</v>
      </c>
      <c r="F7" s="2">
        <v>7</v>
      </c>
      <c r="G7" s="5">
        <f aca="true" t="shared" si="1" ref="G7:G16">F7/C7*100</f>
        <v>24.137931034482758</v>
      </c>
      <c r="H7" s="2">
        <v>0</v>
      </c>
      <c r="I7" s="5">
        <f aca="true" t="shared" si="2" ref="I7:I16">H7/C7*100</f>
        <v>0</v>
      </c>
      <c r="J7" s="2">
        <v>0</v>
      </c>
      <c r="K7" s="6">
        <f aca="true" t="shared" si="3" ref="K7:K16">J7/C7*100</f>
        <v>0</v>
      </c>
      <c r="L7" s="2">
        <v>7</v>
      </c>
      <c r="M7" s="5">
        <f aca="true" t="shared" si="4" ref="M7:M16">L7/C7*100</f>
        <v>24.137931034482758</v>
      </c>
      <c r="N7" s="2">
        <v>5</v>
      </c>
      <c r="O7" s="5">
        <f aca="true" t="shared" si="5" ref="O7:O16">N7/C7*100</f>
        <v>17.24137931034483</v>
      </c>
      <c r="P7" s="2">
        <v>17</v>
      </c>
      <c r="Q7" s="5">
        <f aca="true" t="shared" si="6" ref="Q7:Q16">P7/C7*100</f>
        <v>58.620689655172406</v>
      </c>
      <c r="R7" s="2">
        <v>0</v>
      </c>
      <c r="S7" s="5">
        <f aca="true" t="shared" si="7" ref="S7:S16">R7/C7*100</f>
        <v>0</v>
      </c>
      <c r="T7" s="2">
        <v>22</v>
      </c>
      <c r="U7" s="5">
        <f aca="true" t="shared" si="8" ref="U7:U16">T7/C7*100</f>
        <v>75.86206896551724</v>
      </c>
      <c r="V7" s="2">
        <v>5</v>
      </c>
      <c r="W7" s="5">
        <f aca="true" t="shared" si="9" ref="W7:W16">V7/C7*100</f>
        <v>17.24137931034483</v>
      </c>
      <c r="X7" s="2">
        <v>2</v>
      </c>
      <c r="Y7" s="5">
        <f aca="true" t="shared" si="10" ref="Y7:Y16">X7/C7*100</f>
        <v>6.896551724137931</v>
      </c>
      <c r="Z7" s="2">
        <v>0</v>
      </c>
      <c r="AA7" s="2">
        <f aca="true" t="shared" si="11" ref="AA7:AA16">Z7/C7*100</f>
        <v>0</v>
      </c>
      <c r="AB7" s="2">
        <v>17</v>
      </c>
      <c r="AC7" s="5">
        <f aca="true" t="shared" si="12" ref="AC7:AC16">AB7/C7*100</f>
        <v>58.620689655172406</v>
      </c>
      <c r="AD7" s="2">
        <v>12</v>
      </c>
      <c r="AE7" s="5">
        <f aca="true" t="shared" si="13" ref="AE7:AE16">AD7/C7*100</f>
        <v>41.37931034482759</v>
      </c>
      <c r="AF7" s="2">
        <v>0</v>
      </c>
      <c r="AG7" s="5">
        <f aca="true" t="shared" si="14" ref="AG7:AG16">AF7/C7*100</f>
        <v>0</v>
      </c>
      <c r="AH7" s="2">
        <v>0</v>
      </c>
      <c r="AI7" s="7">
        <f aca="true" t="shared" si="15" ref="AI7:AI16">AH7/C7*100</f>
        <v>0</v>
      </c>
    </row>
    <row r="8" spans="1:35" ht="27.75" customHeight="1">
      <c r="A8" s="28"/>
      <c r="B8" s="9" t="s">
        <v>13</v>
      </c>
      <c r="C8" s="2">
        <v>28</v>
      </c>
      <c r="D8" s="2">
        <v>23</v>
      </c>
      <c r="E8" s="5">
        <f t="shared" si="0"/>
        <v>82.14285714285714</v>
      </c>
      <c r="F8" s="2">
        <v>4</v>
      </c>
      <c r="G8" s="5">
        <f t="shared" si="1"/>
        <v>14.285714285714285</v>
      </c>
      <c r="H8" s="2">
        <v>0</v>
      </c>
      <c r="I8" s="5">
        <f t="shared" si="2"/>
        <v>0</v>
      </c>
      <c r="J8" s="2">
        <v>1</v>
      </c>
      <c r="K8" s="6">
        <f t="shared" si="3"/>
        <v>3.571428571428571</v>
      </c>
      <c r="L8" s="2">
        <v>8</v>
      </c>
      <c r="M8" s="5">
        <f t="shared" si="4"/>
        <v>28.57142857142857</v>
      </c>
      <c r="N8" s="2">
        <v>5</v>
      </c>
      <c r="O8" s="5">
        <f t="shared" si="5"/>
        <v>17.857142857142858</v>
      </c>
      <c r="P8" s="2">
        <v>14</v>
      </c>
      <c r="Q8" s="5">
        <f t="shared" si="6"/>
        <v>50</v>
      </c>
      <c r="R8" s="2">
        <v>1</v>
      </c>
      <c r="S8" s="5">
        <f t="shared" si="7"/>
        <v>3.571428571428571</v>
      </c>
      <c r="T8" s="2">
        <v>21</v>
      </c>
      <c r="U8" s="5">
        <f t="shared" si="8"/>
        <v>75</v>
      </c>
      <c r="V8" s="2">
        <v>5</v>
      </c>
      <c r="W8" s="5">
        <f t="shared" si="9"/>
        <v>17.857142857142858</v>
      </c>
      <c r="X8" s="2">
        <v>1</v>
      </c>
      <c r="Y8" s="5">
        <f t="shared" si="10"/>
        <v>3.571428571428571</v>
      </c>
      <c r="Z8" s="2">
        <v>1</v>
      </c>
      <c r="AA8" s="2">
        <f t="shared" si="11"/>
        <v>3.571428571428571</v>
      </c>
      <c r="AB8" s="2">
        <v>16</v>
      </c>
      <c r="AC8" s="5">
        <f t="shared" si="12"/>
        <v>57.14285714285714</v>
      </c>
      <c r="AD8" s="2">
        <v>5</v>
      </c>
      <c r="AE8" s="5">
        <f t="shared" si="13"/>
        <v>17.857142857142858</v>
      </c>
      <c r="AF8" s="2">
        <v>6</v>
      </c>
      <c r="AG8" s="5">
        <f t="shared" si="14"/>
        <v>21.428571428571427</v>
      </c>
      <c r="AH8" s="2">
        <v>1</v>
      </c>
      <c r="AI8" s="7">
        <f t="shared" si="15"/>
        <v>3.571428571428571</v>
      </c>
    </row>
    <row r="9" spans="1:35" ht="27.75" customHeight="1">
      <c r="A9" s="28"/>
      <c r="B9" s="9" t="s">
        <v>25</v>
      </c>
      <c r="C9" s="2">
        <v>30</v>
      </c>
      <c r="D9" s="2">
        <v>30</v>
      </c>
      <c r="E9" s="6">
        <f t="shared" si="0"/>
        <v>100</v>
      </c>
      <c r="F9" s="2">
        <v>0</v>
      </c>
      <c r="G9" s="5">
        <f t="shared" si="1"/>
        <v>0</v>
      </c>
      <c r="H9" s="2">
        <v>0</v>
      </c>
      <c r="I9" s="5">
        <f t="shared" si="2"/>
        <v>0</v>
      </c>
      <c r="J9" s="2">
        <v>0</v>
      </c>
      <c r="K9" s="6">
        <f t="shared" si="3"/>
        <v>0</v>
      </c>
      <c r="L9" s="2">
        <v>10</v>
      </c>
      <c r="M9" s="5">
        <f t="shared" si="4"/>
        <v>33.33333333333333</v>
      </c>
      <c r="N9" s="2">
        <v>0</v>
      </c>
      <c r="O9" s="5">
        <f t="shared" si="5"/>
        <v>0</v>
      </c>
      <c r="P9" s="2">
        <v>20</v>
      </c>
      <c r="Q9" s="5">
        <f t="shared" si="6"/>
        <v>66.66666666666666</v>
      </c>
      <c r="R9" s="2">
        <v>0</v>
      </c>
      <c r="S9" s="5">
        <f t="shared" si="7"/>
        <v>0</v>
      </c>
      <c r="T9" s="2">
        <v>20</v>
      </c>
      <c r="U9" s="5">
        <f t="shared" si="8"/>
        <v>66.66666666666666</v>
      </c>
      <c r="V9" s="2">
        <v>7</v>
      </c>
      <c r="W9" s="5">
        <f t="shared" si="9"/>
        <v>23.333333333333332</v>
      </c>
      <c r="X9" s="2">
        <v>3</v>
      </c>
      <c r="Y9" s="5">
        <f t="shared" si="10"/>
        <v>10</v>
      </c>
      <c r="Z9" s="2">
        <v>0</v>
      </c>
      <c r="AA9" s="2">
        <f t="shared" si="11"/>
        <v>0</v>
      </c>
      <c r="AB9" s="2">
        <v>3</v>
      </c>
      <c r="AC9" s="5">
        <f t="shared" si="12"/>
        <v>10</v>
      </c>
      <c r="AD9" s="2">
        <v>26</v>
      </c>
      <c r="AE9" s="5">
        <f t="shared" si="13"/>
        <v>86.66666666666667</v>
      </c>
      <c r="AF9" s="2">
        <v>1</v>
      </c>
      <c r="AG9" s="5">
        <f t="shared" si="14"/>
        <v>3.3333333333333335</v>
      </c>
      <c r="AH9" s="2">
        <v>0</v>
      </c>
      <c r="AI9" s="7">
        <f t="shared" si="15"/>
        <v>0</v>
      </c>
    </row>
    <row r="10" spans="1:35" ht="27.75" customHeight="1">
      <c r="A10" s="28" t="s">
        <v>24</v>
      </c>
      <c r="B10" s="29"/>
      <c r="C10" s="1">
        <f>SUM(C6:C9)</f>
        <v>116</v>
      </c>
      <c r="D10" s="1">
        <f>SUM(D6:D9)</f>
        <v>103</v>
      </c>
      <c r="E10" s="5">
        <f t="shared" si="0"/>
        <v>88.79310344827587</v>
      </c>
      <c r="F10" s="1">
        <v>12</v>
      </c>
      <c r="G10" s="5">
        <f t="shared" si="1"/>
        <v>10.344827586206897</v>
      </c>
      <c r="H10" s="1">
        <f>SUM(H6:H9)</f>
        <v>0</v>
      </c>
      <c r="I10" s="5">
        <f t="shared" si="2"/>
        <v>0</v>
      </c>
      <c r="J10" s="1">
        <f>SUM(J6:J9)</f>
        <v>1</v>
      </c>
      <c r="K10" s="6">
        <f t="shared" si="3"/>
        <v>0.8620689655172413</v>
      </c>
      <c r="L10" s="1">
        <f>SUM(L6:L9)</f>
        <v>30</v>
      </c>
      <c r="M10" s="5">
        <f t="shared" si="4"/>
        <v>25.862068965517242</v>
      </c>
      <c r="N10" s="1">
        <f>SUM(N6:N9)</f>
        <v>16</v>
      </c>
      <c r="O10" s="5">
        <f t="shared" si="5"/>
        <v>13.793103448275861</v>
      </c>
      <c r="P10" s="1">
        <f>SUM(P6:P9)</f>
        <v>69</v>
      </c>
      <c r="Q10" s="5">
        <f t="shared" si="6"/>
        <v>59.48275862068966</v>
      </c>
      <c r="R10" s="1">
        <f>SUM(R6:R9)</f>
        <v>1</v>
      </c>
      <c r="S10" s="5">
        <f t="shared" si="7"/>
        <v>0.8620689655172413</v>
      </c>
      <c r="T10" s="1">
        <f>SUM(T6:T9)</f>
        <v>83</v>
      </c>
      <c r="U10" s="5">
        <f t="shared" si="8"/>
        <v>71.55172413793103</v>
      </c>
      <c r="V10" s="1">
        <f>SUM(V6:V9)</f>
        <v>23</v>
      </c>
      <c r="W10" s="5">
        <f t="shared" si="9"/>
        <v>19.82758620689655</v>
      </c>
      <c r="X10" s="1">
        <f>SUM(X6:X9)</f>
        <v>9</v>
      </c>
      <c r="Y10" s="5">
        <f t="shared" si="10"/>
        <v>7.758620689655173</v>
      </c>
      <c r="Z10" s="1">
        <f>SUM(Z6:Z9)</f>
        <v>1</v>
      </c>
      <c r="AA10" s="2">
        <f t="shared" si="11"/>
        <v>0.8620689655172413</v>
      </c>
      <c r="AB10" s="1">
        <f>SUM(AB6:AB9)</f>
        <v>50</v>
      </c>
      <c r="AC10" s="5">
        <f t="shared" si="12"/>
        <v>43.103448275862064</v>
      </c>
      <c r="AD10" s="1">
        <f>SUM(AD6:AD9)</f>
        <v>55</v>
      </c>
      <c r="AE10" s="5">
        <f t="shared" si="13"/>
        <v>47.41379310344828</v>
      </c>
      <c r="AF10" s="1">
        <f>SUM(AF6:AF9)</f>
        <v>10</v>
      </c>
      <c r="AG10" s="5">
        <f t="shared" si="14"/>
        <v>8.620689655172415</v>
      </c>
      <c r="AH10" s="1">
        <f>SUM(AH6:AH9)</f>
        <v>1</v>
      </c>
      <c r="AI10" s="7">
        <f t="shared" si="15"/>
        <v>0.8620689655172413</v>
      </c>
    </row>
    <row r="11" spans="1:35" ht="27.75" customHeight="1">
      <c r="A11" s="21">
        <v>2</v>
      </c>
      <c r="B11" s="1" t="s">
        <v>16</v>
      </c>
      <c r="C11" s="1">
        <v>29</v>
      </c>
      <c r="D11" s="2">
        <v>20</v>
      </c>
      <c r="E11" s="5">
        <f t="shared" si="0"/>
        <v>68.96551724137932</v>
      </c>
      <c r="F11" s="2">
        <v>5</v>
      </c>
      <c r="G11" s="5">
        <f t="shared" si="1"/>
        <v>17.24137931034483</v>
      </c>
      <c r="H11" s="2">
        <v>3</v>
      </c>
      <c r="I11" s="5">
        <f t="shared" si="2"/>
        <v>10.344827586206897</v>
      </c>
      <c r="J11" s="2">
        <v>1</v>
      </c>
      <c r="K11" s="6">
        <f t="shared" si="3"/>
        <v>3.4482758620689653</v>
      </c>
      <c r="L11" s="2">
        <v>10</v>
      </c>
      <c r="M11" s="5">
        <f t="shared" si="4"/>
        <v>34.48275862068966</v>
      </c>
      <c r="N11" s="2">
        <v>0</v>
      </c>
      <c r="O11" s="5">
        <f t="shared" si="5"/>
        <v>0</v>
      </c>
      <c r="P11" s="2">
        <v>10</v>
      </c>
      <c r="Q11" s="5">
        <f t="shared" si="6"/>
        <v>34.48275862068966</v>
      </c>
      <c r="R11" s="2">
        <v>9</v>
      </c>
      <c r="S11" s="5">
        <f t="shared" si="7"/>
        <v>31.03448275862069</v>
      </c>
      <c r="T11" s="2">
        <v>25</v>
      </c>
      <c r="U11" s="5">
        <f t="shared" si="8"/>
        <v>86.20689655172413</v>
      </c>
      <c r="V11" s="2">
        <v>4</v>
      </c>
      <c r="W11" s="5">
        <f t="shared" si="9"/>
        <v>13.793103448275861</v>
      </c>
      <c r="X11" s="2">
        <v>0</v>
      </c>
      <c r="Y11" s="5">
        <f t="shared" si="10"/>
        <v>0</v>
      </c>
      <c r="Z11" s="2">
        <v>0</v>
      </c>
      <c r="AA11" s="2">
        <f t="shared" si="11"/>
        <v>0</v>
      </c>
      <c r="AB11" s="2">
        <v>26</v>
      </c>
      <c r="AC11" s="5">
        <f t="shared" si="12"/>
        <v>89.65517241379311</v>
      </c>
      <c r="AD11" s="2">
        <v>3</v>
      </c>
      <c r="AE11" s="5">
        <f t="shared" si="13"/>
        <v>10.344827586206897</v>
      </c>
      <c r="AF11" s="2">
        <v>0</v>
      </c>
      <c r="AG11" s="5">
        <f t="shared" si="14"/>
        <v>0</v>
      </c>
      <c r="AH11" s="2">
        <v>0</v>
      </c>
      <c r="AI11" s="7">
        <f t="shared" si="15"/>
        <v>0</v>
      </c>
    </row>
    <row r="12" spans="1:35" ht="27.75" customHeight="1">
      <c r="A12" s="22"/>
      <c r="B12" s="1" t="s">
        <v>17</v>
      </c>
      <c r="C12" s="1">
        <v>28</v>
      </c>
      <c r="D12" s="2">
        <v>27</v>
      </c>
      <c r="E12" s="5">
        <f t="shared" si="0"/>
        <v>96.42857142857143</v>
      </c>
      <c r="F12" s="2">
        <v>1</v>
      </c>
      <c r="G12" s="5">
        <f t="shared" si="1"/>
        <v>3.571428571428571</v>
      </c>
      <c r="H12" s="2">
        <v>0</v>
      </c>
      <c r="I12" s="5">
        <f t="shared" si="2"/>
        <v>0</v>
      </c>
      <c r="J12" s="2">
        <v>0</v>
      </c>
      <c r="K12" s="6">
        <f t="shared" si="3"/>
        <v>0</v>
      </c>
      <c r="L12" s="2">
        <v>10</v>
      </c>
      <c r="M12" s="5">
        <f t="shared" si="4"/>
        <v>35.714285714285715</v>
      </c>
      <c r="N12" s="2">
        <v>2</v>
      </c>
      <c r="O12" s="5">
        <f t="shared" si="5"/>
        <v>7.142857142857142</v>
      </c>
      <c r="P12" s="2">
        <v>12</v>
      </c>
      <c r="Q12" s="5">
        <f t="shared" si="6"/>
        <v>42.857142857142854</v>
      </c>
      <c r="R12" s="2">
        <v>4</v>
      </c>
      <c r="S12" s="5">
        <f t="shared" si="7"/>
        <v>14.285714285714285</v>
      </c>
      <c r="T12" s="2">
        <v>12</v>
      </c>
      <c r="U12" s="5">
        <f t="shared" si="8"/>
        <v>42.857142857142854</v>
      </c>
      <c r="V12" s="2">
        <v>16</v>
      </c>
      <c r="W12" s="5">
        <f t="shared" si="9"/>
        <v>57.14285714285714</v>
      </c>
      <c r="X12" s="2">
        <v>0</v>
      </c>
      <c r="Y12" s="5">
        <f t="shared" si="10"/>
        <v>0</v>
      </c>
      <c r="Z12" s="2">
        <v>0</v>
      </c>
      <c r="AA12" s="2">
        <f t="shared" si="11"/>
        <v>0</v>
      </c>
      <c r="AB12" s="2">
        <v>27</v>
      </c>
      <c r="AC12" s="5">
        <f t="shared" si="12"/>
        <v>96.42857142857143</v>
      </c>
      <c r="AD12" s="2">
        <v>1</v>
      </c>
      <c r="AE12" s="5">
        <f t="shared" si="13"/>
        <v>3.571428571428571</v>
      </c>
      <c r="AF12" s="2">
        <v>0</v>
      </c>
      <c r="AG12" s="5">
        <f t="shared" si="14"/>
        <v>0</v>
      </c>
      <c r="AH12" s="2">
        <v>0</v>
      </c>
      <c r="AI12" s="7">
        <f t="shared" si="15"/>
        <v>0</v>
      </c>
    </row>
    <row r="13" spans="1:35" ht="27.75" customHeight="1">
      <c r="A13" s="22"/>
      <c r="B13" s="1" t="s">
        <v>18</v>
      </c>
      <c r="C13" s="1">
        <v>29</v>
      </c>
      <c r="D13" s="2">
        <v>27</v>
      </c>
      <c r="E13" s="5">
        <f t="shared" si="0"/>
        <v>93.10344827586206</v>
      </c>
      <c r="F13" s="2">
        <v>2</v>
      </c>
      <c r="G13" s="5">
        <f t="shared" si="1"/>
        <v>6.896551724137931</v>
      </c>
      <c r="H13" s="2">
        <v>0</v>
      </c>
      <c r="I13" s="5">
        <f t="shared" si="2"/>
        <v>0</v>
      </c>
      <c r="J13" s="2">
        <v>0</v>
      </c>
      <c r="K13" s="6">
        <f t="shared" si="3"/>
        <v>0</v>
      </c>
      <c r="L13" s="2">
        <v>12</v>
      </c>
      <c r="M13" s="5">
        <f t="shared" si="4"/>
        <v>41.37931034482759</v>
      </c>
      <c r="N13" s="2">
        <v>13</v>
      </c>
      <c r="O13" s="5">
        <f t="shared" si="5"/>
        <v>44.827586206896555</v>
      </c>
      <c r="P13" s="2">
        <v>0</v>
      </c>
      <c r="Q13" s="5">
        <f t="shared" si="6"/>
        <v>0</v>
      </c>
      <c r="R13" s="2">
        <v>4</v>
      </c>
      <c r="S13" s="5">
        <f t="shared" si="7"/>
        <v>13.793103448275861</v>
      </c>
      <c r="T13" s="2">
        <v>16</v>
      </c>
      <c r="U13" s="5">
        <f t="shared" si="8"/>
        <v>55.172413793103445</v>
      </c>
      <c r="V13" s="2">
        <v>13</v>
      </c>
      <c r="W13" s="5">
        <f t="shared" si="9"/>
        <v>44.827586206896555</v>
      </c>
      <c r="X13" s="2">
        <v>0</v>
      </c>
      <c r="Y13" s="5">
        <f t="shared" si="10"/>
        <v>0</v>
      </c>
      <c r="Z13" s="2">
        <v>0</v>
      </c>
      <c r="AA13" s="2">
        <f t="shared" si="11"/>
        <v>0</v>
      </c>
      <c r="AB13" s="2">
        <v>25</v>
      </c>
      <c r="AC13" s="5">
        <f t="shared" si="12"/>
        <v>86.20689655172413</v>
      </c>
      <c r="AD13" s="2">
        <v>4</v>
      </c>
      <c r="AE13" s="5">
        <f t="shared" si="13"/>
        <v>13.793103448275861</v>
      </c>
      <c r="AF13" s="2">
        <v>0</v>
      </c>
      <c r="AG13" s="5">
        <f t="shared" si="14"/>
        <v>0</v>
      </c>
      <c r="AH13" s="2">
        <v>0</v>
      </c>
      <c r="AI13" s="7">
        <f t="shared" si="15"/>
        <v>0</v>
      </c>
    </row>
    <row r="14" spans="1:35" ht="27.75" customHeight="1">
      <c r="A14" s="23"/>
      <c r="B14" s="1" t="s">
        <v>38</v>
      </c>
      <c r="C14" s="1">
        <v>28</v>
      </c>
      <c r="D14" s="2">
        <v>26</v>
      </c>
      <c r="E14" s="5">
        <f t="shared" si="0"/>
        <v>92.85714285714286</v>
      </c>
      <c r="F14" s="2">
        <v>2</v>
      </c>
      <c r="G14" s="5">
        <f t="shared" si="1"/>
        <v>7.142857142857142</v>
      </c>
      <c r="H14" s="2">
        <v>0</v>
      </c>
      <c r="I14" s="5">
        <f t="shared" si="2"/>
        <v>0</v>
      </c>
      <c r="J14" s="2">
        <v>0</v>
      </c>
      <c r="K14" s="6">
        <f t="shared" si="3"/>
        <v>0</v>
      </c>
      <c r="L14" s="2">
        <v>15</v>
      </c>
      <c r="M14" s="5">
        <f t="shared" si="4"/>
        <v>53.57142857142857</v>
      </c>
      <c r="N14" s="2">
        <v>3</v>
      </c>
      <c r="O14" s="5">
        <f t="shared" si="5"/>
        <v>10.714285714285714</v>
      </c>
      <c r="P14" s="2">
        <v>3</v>
      </c>
      <c r="Q14" s="5">
        <f t="shared" si="6"/>
        <v>10.714285714285714</v>
      </c>
      <c r="R14" s="2">
        <v>7</v>
      </c>
      <c r="S14" s="5">
        <f t="shared" si="7"/>
        <v>25</v>
      </c>
      <c r="T14" s="2">
        <v>18</v>
      </c>
      <c r="U14" s="5">
        <f t="shared" si="8"/>
        <v>64.28571428571429</v>
      </c>
      <c r="V14" s="2">
        <v>7</v>
      </c>
      <c r="W14" s="5">
        <f t="shared" si="9"/>
        <v>25</v>
      </c>
      <c r="X14" s="2">
        <v>3</v>
      </c>
      <c r="Y14" s="5">
        <f t="shared" si="10"/>
        <v>10.714285714285714</v>
      </c>
      <c r="Z14" s="2">
        <v>0</v>
      </c>
      <c r="AA14" s="2">
        <f t="shared" si="11"/>
        <v>0</v>
      </c>
      <c r="AB14" s="2">
        <v>25</v>
      </c>
      <c r="AC14" s="5">
        <f t="shared" si="12"/>
        <v>89.28571428571429</v>
      </c>
      <c r="AD14" s="2">
        <v>3</v>
      </c>
      <c r="AE14" s="5">
        <f t="shared" si="13"/>
        <v>10.714285714285714</v>
      </c>
      <c r="AF14" s="2">
        <v>0</v>
      </c>
      <c r="AG14" s="5">
        <f t="shared" si="14"/>
        <v>0</v>
      </c>
      <c r="AH14" s="2">
        <v>0</v>
      </c>
      <c r="AI14" s="7">
        <f t="shared" si="15"/>
        <v>0</v>
      </c>
    </row>
    <row r="15" spans="1:35" ht="27.75" customHeight="1">
      <c r="A15" s="24" t="s">
        <v>26</v>
      </c>
      <c r="B15" s="25"/>
      <c r="C15" s="1">
        <f>SUM(C11:C14)</f>
        <v>114</v>
      </c>
      <c r="D15" s="1">
        <f aca="true" t="shared" si="16" ref="D15:AH15">SUM(D11:D14)</f>
        <v>100</v>
      </c>
      <c r="E15" s="5">
        <f t="shared" si="0"/>
        <v>87.71929824561403</v>
      </c>
      <c r="F15" s="1">
        <f t="shared" si="16"/>
        <v>10</v>
      </c>
      <c r="G15" s="5">
        <f t="shared" si="1"/>
        <v>8.771929824561402</v>
      </c>
      <c r="H15" s="1">
        <f t="shared" si="16"/>
        <v>3</v>
      </c>
      <c r="I15" s="5">
        <f t="shared" si="2"/>
        <v>2.631578947368421</v>
      </c>
      <c r="J15" s="1">
        <f t="shared" si="16"/>
        <v>1</v>
      </c>
      <c r="K15" s="6">
        <f t="shared" si="3"/>
        <v>0.8771929824561403</v>
      </c>
      <c r="L15" s="1">
        <f t="shared" si="16"/>
        <v>47</v>
      </c>
      <c r="M15" s="5">
        <f t="shared" si="4"/>
        <v>41.228070175438596</v>
      </c>
      <c r="N15" s="1">
        <f t="shared" si="16"/>
        <v>18</v>
      </c>
      <c r="O15" s="5">
        <f t="shared" si="5"/>
        <v>15.789473684210526</v>
      </c>
      <c r="P15" s="1">
        <f t="shared" si="16"/>
        <v>25</v>
      </c>
      <c r="Q15" s="5">
        <f t="shared" si="6"/>
        <v>21.929824561403507</v>
      </c>
      <c r="R15" s="1">
        <f t="shared" si="16"/>
        <v>24</v>
      </c>
      <c r="S15" s="5">
        <f t="shared" si="7"/>
        <v>21.052631578947366</v>
      </c>
      <c r="T15" s="1">
        <f t="shared" si="16"/>
        <v>71</v>
      </c>
      <c r="U15" s="5">
        <f t="shared" si="8"/>
        <v>62.28070175438597</v>
      </c>
      <c r="V15" s="1">
        <f t="shared" si="16"/>
        <v>40</v>
      </c>
      <c r="W15" s="5">
        <f t="shared" si="9"/>
        <v>35.08771929824561</v>
      </c>
      <c r="X15" s="1">
        <f t="shared" si="16"/>
        <v>3</v>
      </c>
      <c r="Y15" s="5">
        <f t="shared" si="10"/>
        <v>2.631578947368421</v>
      </c>
      <c r="Z15" s="1">
        <f t="shared" si="16"/>
        <v>0</v>
      </c>
      <c r="AA15" s="2">
        <f t="shared" si="11"/>
        <v>0</v>
      </c>
      <c r="AB15" s="1">
        <f t="shared" si="16"/>
        <v>103</v>
      </c>
      <c r="AC15" s="5">
        <f t="shared" si="12"/>
        <v>90.35087719298247</v>
      </c>
      <c r="AD15" s="1">
        <f t="shared" si="16"/>
        <v>11</v>
      </c>
      <c r="AE15" s="5">
        <f t="shared" si="13"/>
        <v>9.649122807017543</v>
      </c>
      <c r="AF15" s="1">
        <f t="shared" si="16"/>
        <v>0</v>
      </c>
      <c r="AG15" s="5">
        <f t="shared" si="14"/>
        <v>0</v>
      </c>
      <c r="AH15" s="1">
        <f t="shared" si="16"/>
        <v>0</v>
      </c>
      <c r="AI15" s="7">
        <f t="shared" si="15"/>
        <v>0</v>
      </c>
    </row>
    <row r="16" spans="1:35" ht="27.75" customHeight="1" thickBot="1">
      <c r="A16" s="26" t="s">
        <v>36</v>
      </c>
      <c r="B16" s="27"/>
      <c r="C16" s="13">
        <f>SUM(C10+C15)</f>
        <v>230</v>
      </c>
      <c r="D16" s="13">
        <f>SUM(D10+D15)</f>
        <v>203</v>
      </c>
      <c r="E16" s="17">
        <f t="shared" si="0"/>
        <v>88.26086956521739</v>
      </c>
      <c r="F16" s="13">
        <f>SUM(F10+F15)</f>
        <v>22</v>
      </c>
      <c r="G16" s="17">
        <f t="shared" si="1"/>
        <v>9.565217391304348</v>
      </c>
      <c r="H16" s="13">
        <f>SUM(H10+H15)</f>
        <v>3</v>
      </c>
      <c r="I16" s="13">
        <f>SUM(I10+I15)</f>
        <v>2.631578947368421</v>
      </c>
      <c r="J16" s="17">
        <f>SUM(J10+J15)</f>
        <v>2</v>
      </c>
      <c r="K16" s="13">
        <f>SUM(K10+K15)</f>
        <v>1.7392619479733815</v>
      </c>
      <c r="L16" s="17">
        <f>K16/H16*100</f>
        <v>57.97539826577939</v>
      </c>
      <c r="M16" s="13">
        <f>SUM(M10+M15)</f>
        <v>67.09013914095584</v>
      </c>
      <c r="N16" s="13">
        <f>SUM(N10+N15)</f>
        <v>34</v>
      </c>
      <c r="O16" s="17">
        <f>N16/M16*100</f>
        <v>50.67808836789901</v>
      </c>
      <c r="P16" s="13">
        <f>SUM(P10+P15)</f>
        <v>94</v>
      </c>
      <c r="Q16" s="17">
        <f>P16/M16*100</f>
        <v>140.11000901713254</v>
      </c>
      <c r="R16" s="13">
        <f>SUM(R10+R15)</f>
        <v>25</v>
      </c>
      <c r="S16" s="13">
        <f>SUM(S10+S15)</f>
        <v>21.91470054446461</v>
      </c>
      <c r="T16" s="17">
        <f>S16/R16*100</f>
        <v>87.65880217785843</v>
      </c>
      <c r="U16" s="13">
        <f>SUM(U10+U15)</f>
        <v>133.83242589231702</v>
      </c>
      <c r="V16" s="17">
        <f>U16/R16*100</f>
        <v>535.3297035692681</v>
      </c>
      <c r="W16" s="13">
        <f>SUM(W10+W15)</f>
        <v>54.91530550514216</v>
      </c>
      <c r="X16" s="13">
        <f>SUM(X10+X15)</f>
        <v>12</v>
      </c>
      <c r="Y16" s="17">
        <f>X16/W16*100</f>
        <v>21.851831451390805</v>
      </c>
      <c r="Z16" s="13">
        <f>SUM(Z10+Z15)</f>
        <v>1</v>
      </c>
      <c r="AA16" s="17">
        <f>Z16/W16*100</f>
        <v>1.8209859542825673</v>
      </c>
      <c r="AB16" s="13">
        <f>SUM(AB10+AB15)</f>
        <v>153</v>
      </c>
      <c r="AC16" s="13">
        <f>SUM(AC10+AC15)</f>
        <v>133.45432546884453</v>
      </c>
      <c r="AD16" s="17">
        <f>AC16/AB16*100</f>
        <v>87.22504932604218</v>
      </c>
      <c r="AE16" s="13">
        <f>SUM(AE10+AE15)</f>
        <v>57.06291591046582</v>
      </c>
      <c r="AF16" s="17">
        <f>AE16/AB16*100</f>
        <v>37.29602347089269</v>
      </c>
      <c r="AG16" s="13">
        <f>SUM(AG10+AG15)</f>
        <v>8.620689655172415</v>
      </c>
      <c r="AH16" s="13">
        <f>SUM(AH10+AH15)</f>
        <v>1</v>
      </c>
      <c r="AI16" s="17">
        <f>AH16/AG16*100</f>
        <v>11.6</v>
      </c>
    </row>
    <row r="17" ht="15.75" thickTop="1"/>
    <row r="18" spans="18:35" ht="18.75">
      <c r="R18" s="3"/>
      <c r="S18" s="18" t="s">
        <v>43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8:35" ht="20.25" customHeight="1">
      <c r="R19" s="3"/>
      <c r="S19" s="19" t="s">
        <v>44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8:34" ht="15.75"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8:34" ht="15.75"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8:34" ht="15.75"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8:34" ht="15.75"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8:35" ht="18.75">
      <c r="R24" s="3"/>
      <c r="S24" s="20" t="s">
        <v>45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8:34" ht="15.75"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8:34" ht="15.75"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8:34" ht="15.75"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8:34" ht="15.75"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8:34" ht="15.75"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8:34" ht="15.75"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8:34" ht="15.75"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8:34" ht="51.75" customHeight="1"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4" spans="1:35" ht="24" customHeight="1">
      <c r="A34" s="32" t="s">
        <v>42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ht="24" customHeight="1" thickBot="1"/>
    <row r="36" spans="1:35" ht="24" customHeight="1" thickTop="1">
      <c r="A36" s="34" t="s">
        <v>10</v>
      </c>
      <c r="B36" s="36" t="s">
        <v>28</v>
      </c>
      <c r="C36" s="36" t="s">
        <v>29</v>
      </c>
      <c r="D36" s="36" t="s">
        <v>30</v>
      </c>
      <c r="E36" s="36"/>
      <c r="F36" s="36"/>
      <c r="G36" s="36"/>
      <c r="H36" s="36"/>
      <c r="I36" s="36"/>
      <c r="J36" s="36"/>
      <c r="K36" s="36"/>
      <c r="L36" s="36" t="s">
        <v>31</v>
      </c>
      <c r="M36" s="36"/>
      <c r="N36" s="36"/>
      <c r="O36" s="36"/>
      <c r="P36" s="36"/>
      <c r="Q36" s="36"/>
      <c r="R36" s="36"/>
      <c r="S36" s="36"/>
      <c r="T36" s="36" t="s">
        <v>32</v>
      </c>
      <c r="U36" s="36"/>
      <c r="V36" s="36"/>
      <c r="W36" s="36"/>
      <c r="X36" s="36"/>
      <c r="Y36" s="36"/>
      <c r="Z36" s="36"/>
      <c r="AA36" s="36"/>
      <c r="AB36" s="36" t="s">
        <v>33</v>
      </c>
      <c r="AC36" s="36"/>
      <c r="AD36" s="36"/>
      <c r="AE36" s="36"/>
      <c r="AF36" s="36"/>
      <c r="AG36" s="36"/>
      <c r="AH36" s="36"/>
      <c r="AI36" s="37"/>
    </row>
    <row r="37" spans="1:35" ht="24" customHeight="1">
      <c r="A37" s="35"/>
      <c r="B37" s="30"/>
      <c r="C37" s="30"/>
      <c r="D37" s="30" t="s">
        <v>9</v>
      </c>
      <c r="E37" s="30"/>
      <c r="F37" s="30" t="s">
        <v>10</v>
      </c>
      <c r="G37" s="30"/>
      <c r="H37" s="30" t="s">
        <v>11</v>
      </c>
      <c r="I37" s="30"/>
      <c r="J37" s="30" t="s">
        <v>12</v>
      </c>
      <c r="K37" s="30"/>
      <c r="L37" s="30" t="s">
        <v>9</v>
      </c>
      <c r="M37" s="30"/>
      <c r="N37" s="30" t="s">
        <v>10</v>
      </c>
      <c r="O37" s="30"/>
      <c r="P37" s="30" t="s">
        <v>11</v>
      </c>
      <c r="Q37" s="30"/>
      <c r="R37" s="30" t="s">
        <v>12</v>
      </c>
      <c r="S37" s="30"/>
      <c r="T37" s="30" t="s">
        <v>9</v>
      </c>
      <c r="U37" s="30"/>
      <c r="V37" s="30" t="s">
        <v>10</v>
      </c>
      <c r="W37" s="30"/>
      <c r="X37" s="30" t="s">
        <v>11</v>
      </c>
      <c r="Y37" s="30"/>
      <c r="Z37" s="30" t="s">
        <v>12</v>
      </c>
      <c r="AA37" s="30"/>
      <c r="AB37" s="30" t="s">
        <v>9</v>
      </c>
      <c r="AC37" s="30"/>
      <c r="AD37" s="30" t="s">
        <v>10</v>
      </c>
      <c r="AE37" s="30"/>
      <c r="AF37" s="30" t="s">
        <v>11</v>
      </c>
      <c r="AG37" s="30"/>
      <c r="AH37" s="30" t="s">
        <v>12</v>
      </c>
      <c r="AI37" s="31"/>
    </row>
    <row r="38" spans="1:35" ht="24" customHeight="1">
      <c r="A38" s="35"/>
      <c r="B38" s="30"/>
      <c r="C38" s="30"/>
      <c r="D38" s="1" t="s">
        <v>34</v>
      </c>
      <c r="E38" s="1" t="s">
        <v>35</v>
      </c>
      <c r="F38" s="1" t="s">
        <v>34</v>
      </c>
      <c r="G38" s="1" t="s">
        <v>35</v>
      </c>
      <c r="H38" s="1" t="s">
        <v>34</v>
      </c>
      <c r="I38" s="1" t="s">
        <v>35</v>
      </c>
      <c r="J38" s="1" t="s">
        <v>34</v>
      </c>
      <c r="K38" s="1" t="s">
        <v>35</v>
      </c>
      <c r="L38" s="1" t="s">
        <v>34</v>
      </c>
      <c r="M38" s="1" t="s">
        <v>35</v>
      </c>
      <c r="N38" s="1" t="s">
        <v>34</v>
      </c>
      <c r="O38" s="1" t="s">
        <v>35</v>
      </c>
      <c r="P38" s="1" t="s">
        <v>34</v>
      </c>
      <c r="Q38" s="1" t="s">
        <v>35</v>
      </c>
      <c r="R38" s="1" t="s">
        <v>34</v>
      </c>
      <c r="S38" s="1" t="s">
        <v>35</v>
      </c>
      <c r="T38" s="1" t="s">
        <v>34</v>
      </c>
      <c r="U38" s="1" t="s">
        <v>35</v>
      </c>
      <c r="V38" s="1" t="s">
        <v>34</v>
      </c>
      <c r="W38" s="1" t="s">
        <v>35</v>
      </c>
      <c r="X38" s="1" t="s">
        <v>34</v>
      </c>
      <c r="Y38" s="1" t="s">
        <v>35</v>
      </c>
      <c r="Z38" s="1" t="s">
        <v>34</v>
      </c>
      <c r="AA38" s="1" t="s">
        <v>35</v>
      </c>
      <c r="AB38" s="1" t="s">
        <v>34</v>
      </c>
      <c r="AC38" s="1" t="s">
        <v>35</v>
      </c>
      <c r="AD38" s="1" t="s">
        <v>34</v>
      </c>
      <c r="AE38" s="1" t="s">
        <v>35</v>
      </c>
      <c r="AF38" s="1" t="s">
        <v>34</v>
      </c>
      <c r="AG38" s="1" t="s">
        <v>35</v>
      </c>
      <c r="AH38" s="1" t="s">
        <v>34</v>
      </c>
      <c r="AI38" s="4" t="s">
        <v>35</v>
      </c>
    </row>
    <row r="39" spans="1:35" ht="24" customHeight="1">
      <c r="A39" s="28">
        <v>3</v>
      </c>
      <c r="B39" s="9" t="s">
        <v>3</v>
      </c>
      <c r="C39" s="2">
        <v>33</v>
      </c>
      <c r="D39" s="2"/>
      <c r="E39" s="5"/>
      <c r="F39" s="2"/>
      <c r="G39" s="5"/>
      <c r="H39" s="2"/>
      <c r="I39" s="5"/>
      <c r="J39" s="2"/>
      <c r="K39" s="6"/>
      <c r="L39" s="2"/>
      <c r="M39" s="5"/>
      <c r="N39" s="2"/>
      <c r="O39" s="5"/>
      <c r="P39" s="2"/>
      <c r="Q39" s="5"/>
      <c r="R39" s="2"/>
      <c r="S39" s="5"/>
      <c r="T39" s="2"/>
      <c r="U39" s="5"/>
      <c r="V39" s="2"/>
      <c r="W39" s="5"/>
      <c r="X39" s="2"/>
      <c r="Y39" s="5"/>
      <c r="Z39" s="2"/>
      <c r="AA39" s="2"/>
      <c r="AB39" s="2"/>
      <c r="AC39" s="5"/>
      <c r="AD39" s="2"/>
      <c r="AE39" s="5"/>
      <c r="AF39" s="2"/>
      <c r="AG39" s="5"/>
      <c r="AH39" s="2"/>
      <c r="AI39" s="7">
        <f>AH39/C39*100</f>
        <v>0</v>
      </c>
    </row>
    <row r="40" spans="1:35" ht="24" customHeight="1">
      <c r="A40" s="28"/>
      <c r="B40" s="9" t="s">
        <v>4</v>
      </c>
      <c r="C40" s="2">
        <v>32</v>
      </c>
      <c r="D40" s="2"/>
      <c r="E40" s="5"/>
      <c r="F40" s="2"/>
      <c r="G40" s="5"/>
      <c r="H40" s="2"/>
      <c r="I40" s="5"/>
      <c r="J40" s="2"/>
      <c r="K40" s="6"/>
      <c r="L40" s="2"/>
      <c r="M40" s="5"/>
      <c r="N40" s="2"/>
      <c r="O40" s="5"/>
      <c r="P40" s="2"/>
      <c r="Q40" s="5"/>
      <c r="R40" s="2"/>
      <c r="S40" s="5"/>
      <c r="T40" s="2"/>
      <c r="U40" s="5"/>
      <c r="V40" s="2"/>
      <c r="W40" s="5"/>
      <c r="X40" s="2"/>
      <c r="Y40" s="5"/>
      <c r="Z40" s="2"/>
      <c r="AA40" s="2"/>
      <c r="AB40" s="2"/>
      <c r="AC40" s="5"/>
      <c r="AD40" s="2"/>
      <c r="AE40" s="5"/>
      <c r="AF40" s="2"/>
      <c r="AG40" s="5"/>
      <c r="AH40" s="2"/>
      <c r="AI40" s="7">
        <f>AH40/C40*100</f>
        <v>0</v>
      </c>
    </row>
    <row r="41" spans="1:35" ht="24" customHeight="1">
      <c r="A41" s="28"/>
      <c r="B41" s="9" t="s">
        <v>5</v>
      </c>
      <c r="C41" s="2">
        <v>32</v>
      </c>
      <c r="D41" s="2"/>
      <c r="E41" s="5"/>
      <c r="F41" s="2"/>
      <c r="G41" s="5"/>
      <c r="H41" s="2"/>
      <c r="I41" s="5"/>
      <c r="J41" s="2"/>
      <c r="K41" s="6"/>
      <c r="L41" s="2"/>
      <c r="M41" s="5"/>
      <c r="N41" s="2"/>
      <c r="O41" s="5"/>
      <c r="P41" s="2"/>
      <c r="Q41" s="5"/>
      <c r="R41" s="2"/>
      <c r="S41" s="5"/>
      <c r="T41" s="2"/>
      <c r="U41" s="5"/>
      <c r="V41" s="2"/>
      <c r="W41" s="5"/>
      <c r="X41" s="2"/>
      <c r="Y41" s="5"/>
      <c r="Z41" s="2"/>
      <c r="AA41" s="2"/>
      <c r="AB41" s="2"/>
      <c r="AC41" s="5"/>
      <c r="AD41" s="2"/>
      <c r="AE41" s="5"/>
      <c r="AF41" s="2"/>
      <c r="AG41" s="5"/>
      <c r="AH41" s="2"/>
      <c r="AI41" s="7">
        <f>AH41/C41*100</f>
        <v>0</v>
      </c>
    </row>
    <row r="42" spans="1:35" ht="24" customHeight="1">
      <c r="A42" s="28"/>
      <c r="B42" s="9" t="s">
        <v>39</v>
      </c>
      <c r="C42" s="2">
        <v>29</v>
      </c>
      <c r="D42" s="2"/>
      <c r="E42" s="5"/>
      <c r="F42" s="2"/>
      <c r="G42" s="5"/>
      <c r="H42" s="2"/>
      <c r="I42" s="5"/>
      <c r="J42" s="2"/>
      <c r="K42" s="6"/>
      <c r="L42" s="2"/>
      <c r="M42" s="5"/>
      <c r="N42" s="2"/>
      <c r="O42" s="5"/>
      <c r="P42" s="2"/>
      <c r="Q42" s="5"/>
      <c r="R42" s="2"/>
      <c r="S42" s="5"/>
      <c r="T42" s="2"/>
      <c r="U42" s="5"/>
      <c r="V42" s="2"/>
      <c r="W42" s="5"/>
      <c r="X42" s="2"/>
      <c r="Y42" s="5"/>
      <c r="Z42" s="2"/>
      <c r="AA42" s="2"/>
      <c r="AB42" s="2"/>
      <c r="AC42" s="5"/>
      <c r="AD42" s="2"/>
      <c r="AE42" s="5"/>
      <c r="AF42" s="2"/>
      <c r="AG42" s="5"/>
      <c r="AH42" s="2"/>
      <c r="AI42" s="7">
        <f>AH42/C42*100</f>
        <v>0</v>
      </c>
    </row>
    <row r="43" spans="1:35" ht="24" customHeight="1">
      <c r="A43" s="28" t="s">
        <v>24</v>
      </c>
      <c r="B43" s="29"/>
      <c r="C43" s="1">
        <f>SUM(C39:C42)</f>
        <v>126</v>
      </c>
      <c r="D43" s="1"/>
      <c r="E43" s="10"/>
      <c r="F43" s="1"/>
      <c r="G43" s="10"/>
      <c r="H43" s="1"/>
      <c r="I43" s="10"/>
      <c r="J43" s="1"/>
      <c r="K43" s="11"/>
      <c r="L43" s="1"/>
      <c r="M43" s="10"/>
      <c r="N43" s="1"/>
      <c r="O43" s="10"/>
      <c r="P43" s="1"/>
      <c r="Q43" s="10"/>
      <c r="R43" s="1"/>
      <c r="S43" s="10"/>
      <c r="T43" s="1"/>
      <c r="U43" s="10"/>
      <c r="V43" s="1"/>
      <c r="W43" s="10"/>
      <c r="X43" s="1"/>
      <c r="Y43" s="10"/>
      <c r="Z43" s="1"/>
      <c r="AA43" s="1"/>
      <c r="AB43" s="1"/>
      <c r="AC43" s="10"/>
      <c r="AD43" s="1"/>
      <c r="AE43" s="10"/>
      <c r="AF43" s="1"/>
      <c r="AG43" s="10"/>
      <c r="AH43" s="1"/>
      <c r="AI43" s="12"/>
    </row>
    <row r="44" spans="1:35" ht="24" customHeight="1">
      <c r="A44" s="28">
        <v>4</v>
      </c>
      <c r="B44" s="2" t="s">
        <v>19</v>
      </c>
      <c r="C44" s="2">
        <v>31</v>
      </c>
      <c r="D44" s="2"/>
      <c r="E44" s="5"/>
      <c r="F44" s="2"/>
      <c r="G44" s="5"/>
      <c r="H44" s="2"/>
      <c r="I44" s="5"/>
      <c r="J44" s="2"/>
      <c r="K44" s="6"/>
      <c r="L44" s="2"/>
      <c r="M44" s="5"/>
      <c r="N44" s="2"/>
      <c r="O44" s="5"/>
      <c r="P44" s="2"/>
      <c r="Q44" s="5"/>
      <c r="R44" s="2"/>
      <c r="S44" s="5"/>
      <c r="T44" s="2"/>
      <c r="U44" s="5"/>
      <c r="V44" s="2"/>
      <c r="W44" s="5"/>
      <c r="X44" s="2"/>
      <c r="Y44" s="5"/>
      <c r="Z44" s="2"/>
      <c r="AA44" s="2"/>
      <c r="AB44" s="2"/>
      <c r="AC44" s="5"/>
      <c r="AD44" s="2"/>
      <c r="AE44" s="5"/>
      <c r="AF44" s="2"/>
      <c r="AG44" s="5"/>
      <c r="AH44" s="2"/>
      <c r="AI44" s="7"/>
    </row>
    <row r="45" spans="1:35" ht="24" customHeight="1">
      <c r="A45" s="28"/>
      <c r="B45" s="2" t="s">
        <v>20</v>
      </c>
      <c r="C45" s="2">
        <v>33</v>
      </c>
      <c r="D45" s="2"/>
      <c r="E45" s="5"/>
      <c r="F45" s="2"/>
      <c r="G45" s="5"/>
      <c r="H45" s="2"/>
      <c r="I45" s="5"/>
      <c r="J45" s="2"/>
      <c r="K45" s="6"/>
      <c r="L45" s="2"/>
      <c r="M45" s="5"/>
      <c r="N45" s="2"/>
      <c r="O45" s="5"/>
      <c r="P45" s="2"/>
      <c r="Q45" s="5"/>
      <c r="R45" s="2"/>
      <c r="S45" s="5"/>
      <c r="T45" s="2"/>
      <c r="U45" s="5"/>
      <c r="V45" s="2"/>
      <c r="W45" s="5"/>
      <c r="X45" s="2"/>
      <c r="Y45" s="5"/>
      <c r="Z45" s="2"/>
      <c r="AA45" s="2"/>
      <c r="AB45" s="2"/>
      <c r="AC45" s="5"/>
      <c r="AD45" s="2"/>
      <c r="AE45" s="5"/>
      <c r="AF45" s="2"/>
      <c r="AG45" s="5"/>
      <c r="AH45" s="2"/>
      <c r="AI45" s="7"/>
    </row>
    <row r="46" spans="1:35" ht="24" customHeight="1">
      <c r="A46" s="28"/>
      <c r="B46" s="2" t="s">
        <v>21</v>
      </c>
      <c r="C46" s="2">
        <v>30</v>
      </c>
      <c r="D46" s="2"/>
      <c r="E46" s="5"/>
      <c r="F46" s="2"/>
      <c r="G46" s="5"/>
      <c r="H46" s="2"/>
      <c r="I46" s="5"/>
      <c r="J46" s="2"/>
      <c r="K46" s="6"/>
      <c r="L46" s="2"/>
      <c r="M46" s="5"/>
      <c r="N46" s="2"/>
      <c r="O46" s="5"/>
      <c r="P46" s="2"/>
      <c r="Q46" s="5"/>
      <c r="R46" s="2"/>
      <c r="S46" s="5"/>
      <c r="T46" s="2"/>
      <c r="U46" s="5"/>
      <c r="V46" s="2"/>
      <c r="W46" s="5"/>
      <c r="X46" s="2"/>
      <c r="Y46" s="5"/>
      <c r="Z46" s="2"/>
      <c r="AA46" s="2"/>
      <c r="AB46" s="2"/>
      <c r="AC46" s="5"/>
      <c r="AD46" s="2"/>
      <c r="AE46" s="5"/>
      <c r="AF46" s="2"/>
      <c r="AG46" s="5"/>
      <c r="AH46" s="2"/>
      <c r="AI46" s="7"/>
    </row>
    <row r="47" spans="1:35" ht="24" customHeight="1">
      <c r="A47" s="28" t="s">
        <v>24</v>
      </c>
      <c r="B47" s="29"/>
      <c r="C47" s="1">
        <f>SUM(C44:C46)</f>
        <v>94</v>
      </c>
      <c r="D47" s="1"/>
      <c r="E47" s="10"/>
      <c r="F47" s="1"/>
      <c r="G47" s="10"/>
      <c r="H47" s="1"/>
      <c r="I47" s="10"/>
      <c r="J47" s="1"/>
      <c r="K47" s="11"/>
      <c r="L47" s="1"/>
      <c r="M47" s="10"/>
      <c r="N47" s="1"/>
      <c r="O47" s="10"/>
      <c r="P47" s="1"/>
      <c r="Q47" s="10"/>
      <c r="R47" s="1"/>
      <c r="S47" s="10"/>
      <c r="T47" s="1"/>
      <c r="U47" s="10"/>
      <c r="V47" s="1"/>
      <c r="W47" s="10"/>
      <c r="X47" s="1"/>
      <c r="Y47" s="10"/>
      <c r="Z47" s="1"/>
      <c r="AA47" s="1"/>
      <c r="AB47" s="1"/>
      <c r="AC47" s="10"/>
      <c r="AD47" s="1"/>
      <c r="AE47" s="10"/>
      <c r="AF47" s="1"/>
      <c r="AG47" s="10"/>
      <c r="AH47" s="1"/>
      <c r="AI47" s="12"/>
    </row>
    <row r="48" spans="1:35" ht="24" customHeight="1">
      <c r="A48" s="28">
        <v>5</v>
      </c>
      <c r="B48" s="2" t="s">
        <v>41</v>
      </c>
      <c r="C48" s="2">
        <v>27</v>
      </c>
      <c r="D48" s="2"/>
      <c r="E48" s="5"/>
      <c r="F48" s="2"/>
      <c r="G48" s="5"/>
      <c r="H48" s="2"/>
      <c r="I48" s="5"/>
      <c r="J48" s="2"/>
      <c r="K48" s="6"/>
      <c r="L48" s="2"/>
      <c r="M48" s="5"/>
      <c r="N48" s="2"/>
      <c r="O48" s="5"/>
      <c r="P48" s="2"/>
      <c r="Q48" s="5"/>
      <c r="R48" s="2"/>
      <c r="S48" s="5"/>
      <c r="T48" s="2"/>
      <c r="U48" s="5"/>
      <c r="V48" s="2"/>
      <c r="W48" s="5"/>
      <c r="X48" s="2"/>
      <c r="Y48" s="5"/>
      <c r="Z48" s="2"/>
      <c r="AA48" s="2"/>
      <c r="AB48" s="2"/>
      <c r="AC48" s="5"/>
      <c r="AD48" s="2"/>
      <c r="AE48" s="5"/>
      <c r="AF48" s="2"/>
      <c r="AG48" s="5"/>
      <c r="AH48" s="2"/>
      <c r="AI48" s="7"/>
    </row>
    <row r="49" spans="1:35" ht="24" customHeight="1">
      <c r="A49" s="28"/>
      <c r="B49" s="2" t="s">
        <v>22</v>
      </c>
      <c r="C49" s="2">
        <v>33</v>
      </c>
      <c r="D49" s="2"/>
      <c r="E49" s="5"/>
      <c r="F49" s="2"/>
      <c r="G49" s="5"/>
      <c r="H49" s="2"/>
      <c r="I49" s="5"/>
      <c r="J49" s="2"/>
      <c r="K49" s="6"/>
      <c r="L49" s="2"/>
      <c r="M49" s="5"/>
      <c r="N49" s="2"/>
      <c r="O49" s="5"/>
      <c r="P49" s="2"/>
      <c r="Q49" s="5"/>
      <c r="R49" s="2"/>
      <c r="S49" s="5"/>
      <c r="T49" s="2"/>
      <c r="U49" s="5"/>
      <c r="V49" s="2"/>
      <c r="W49" s="5"/>
      <c r="X49" s="2"/>
      <c r="Y49" s="5"/>
      <c r="Z49" s="2"/>
      <c r="AA49" s="2"/>
      <c r="AB49" s="2"/>
      <c r="AC49" s="5"/>
      <c r="AD49" s="2"/>
      <c r="AE49" s="5"/>
      <c r="AF49" s="2"/>
      <c r="AG49" s="5"/>
      <c r="AH49" s="2"/>
      <c r="AI49" s="7"/>
    </row>
    <row r="50" spans="1:35" ht="24" customHeight="1">
      <c r="A50" s="28"/>
      <c r="B50" s="8" t="s">
        <v>23</v>
      </c>
      <c r="C50" s="8">
        <v>32</v>
      </c>
      <c r="D50" s="8"/>
      <c r="E50" s="5"/>
      <c r="F50" s="8"/>
      <c r="G50" s="5"/>
      <c r="H50" s="8"/>
      <c r="I50" s="5"/>
      <c r="J50" s="8"/>
      <c r="K50" s="6"/>
      <c r="L50" s="8"/>
      <c r="M50" s="5"/>
      <c r="N50" s="8"/>
      <c r="O50" s="5"/>
      <c r="P50" s="8"/>
      <c r="Q50" s="5"/>
      <c r="R50" s="8"/>
      <c r="S50" s="5"/>
      <c r="T50" s="8"/>
      <c r="U50" s="5"/>
      <c r="V50" s="8"/>
      <c r="W50" s="5"/>
      <c r="X50" s="8"/>
      <c r="Y50" s="5"/>
      <c r="Z50" s="8"/>
      <c r="AA50" s="2"/>
      <c r="AB50" s="8"/>
      <c r="AC50" s="5"/>
      <c r="AD50" s="8"/>
      <c r="AE50" s="5"/>
      <c r="AF50" s="8"/>
      <c r="AG50" s="5"/>
      <c r="AH50" s="8"/>
      <c r="AI50" s="7"/>
    </row>
    <row r="51" spans="1:35" ht="24" customHeight="1">
      <c r="A51" s="28"/>
      <c r="B51" s="8" t="s">
        <v>40</v>
      </c>
      <c r="C51" s="8">
        <v>33</v>
      </c>
      <c r="D51" s="8"/>
      <c r="E51" s="5"/>
      <c r="F51" s="8"/>
      <c r="G51" s="5"/>
      <c r="H51" s="8"/>
      <c r="I51" s="5"/>
      <c r="J51" s="8"/>
      <c r="K51" s="6"/>
      <c r="L51" s="8"/>
      <c r="M51" s="5"/>
      <c r="N51" s="8"/>
      <c r="O51" s="5"/>
      <c r="P51" s="8"/>
      <c r="Q51" s="5"/>
      <c r="R51" s="8"/>
      <c r="S51" s="5"/>
      <c r="T51" s="8"/>
      <c r="U51" s="5"/>
      <c r="V51" s="8"/>
      <c r="W51" s="5"/>
      <c r="X51" s="8"/>
      <c r="Y51" s="5"/>
      <c r="Z51" s="8"/>
      <c r="AA51" s="2"/>
      <c r="AB51" s="8"/>
      <c r="AC51" s="5"/>
      <c r="AD51" s="8"/>
      <c r="AE51" s="5"/>
      <c r="AF51" s="8"/>
      <c r="AG51" s="5"/>
      <c r="AH51" s="8"/>
      <c r="AI51" s="7"/>
    </row>
    <row r="52" spans="1:35" ht="15">
      <c r="A52" s="28" t="s">
        <v>24</v>
      </c>
      <c r="B52" s="29"/>
      <c r="C52" s="1">
        <f>SUM(C48:C51)</f>
        <v>125</v>
      </c>
      <c r="D52" s="1"/>
      <c r="E52" s="10"/>
      <c r="F52" s="1"/>
      <c r="G52" s="10"/>
      <c r="H52" s="1"/>
      <c r="I52" s="10"/>
      <c r="J52" s="1"/>
      <c r="K52" s="11"/>
      <c r="L52" s="1"/>
      <c r="M52" s="10"/>
      <c r="N52" s="1"/>
      <c r="O52" s="10"/>
      <c r="P52" s="1"/>
      <c r="Q52" s="10"/>
      <c r="R52" s="1"/>
      <c r="S52" s="10"/>
      <c r="T52" s="1"/>
      <c r="U52" s="10"/>
      <c r="V52" s="1"/>
      <c r="W52" s="10"/>
      <c r="X52" s="1"/>
      <c r="Y52" s="10"/>
      <c r="Z52" s="1"/>
      <c r="AA52" s="1"/>
      <c r="AB52" s="1"/>
      <c r="AC52" s="10"/>
      <c r="AD52" s="1"/>
      <c r="AE52" s="10"/>
      <c r="AF52" s="1"/>
      <c r="AG52" s="10"/>
      <c r="AH52" s="1"/>
      <c r="AI52" s="12"/>
    </row>
    <row r="53" spans="1:35" ht="15.75" thickBot="1">
      <c r="A53" s="26" t="s">
        <v>36</v>
      </c>
      <c r="B53" s="27"/>
      <c r="C53" s="13">
        <f>C52+C47+C43</f>
        <v>345</v>
      </c>
      <c r="D53" s="13"/>
      <c r="E53" s="14"/>
      <c r="F53" s="13"/>
      <c r="G53" s="14"/>
      <c r="H53" s="13"/>
      <c r="I53" s="14"/>
      <c r="J53" s="13"/>
      <c r="K53" s="15"/>
      <c r="L53" s="13"/>
      <c r="M53" s="14"/>
      <c r="N53" s="13"/>
      <c r="O53" s="14"/>
      <c r="P53" s="13"/>
      <c r="Q53" s="14"/>
      <c r="R53" s="13"/>
      <c r="S53" s="14"/>
      <c r="T53" s="13"/>
      <c r="U53" s="14"/>
      <c r="V53" s="13"/>
      <c r="W53" s="14"/>
      <c r="X53" s="13"/>
      <c r="Y53" s="14"/>
      <c r="Z53" s="13"/>
      <c r="AA53" s="13"/>
      <c r="AB53" s="13"/>
      <c r="AC53" s="14"/>
      <c r="AD53" s="13"/>
      <c r="AE53" s="14"/>
      <c r="AF53" s="13"/>
      <c r="AG53" s="14"/>
      <c r="AH53" s="13"/>
      <c r="AI53" s="16"/>
    </row>
    <row r="54" ht="15.75" thickTop="1"/>
    <row r="57" ht="42.75" customHeight="1"/>
    <row r="59" spans="1:35" ht="30" customHeight="1">
      <c r="A59" s="32" t="s">
        <v>42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ht="30" customHeight="1" thickBot="1"/>
    <row r="61" spans="1:35" ht="30" customHeight="1" thickTop="1">
      <c r="A61" s="34" t="s">
        <v>10</v>
      </c>
      <c r="B61" s="36" t="s">
        <v>28</v>
      </c>
      <c r="C61" s="36" t="s">
        <v>29</v>
      </c>
      <c r="D61" s="36" t="s">
        <v>30</v>
      </c>
      <c r="E61" s="36"/>
      <c r="F61" s="36"/>
      <c r="G61" s="36"/>
      <c r="H61" s="36"/>
      <c r="I61" s="36"/>
      <c r="J61" s="36"/>
      <c r="K61" s="36"/>
      <c r="L61" s="36" t="s">
        <v>31</v>
      </c>
      <c r="M61" s="36"/>
      <c r="N61" s="36"/>
      <c r="O61" s="36"/>
      <c r="P61" s="36"/>
      <c r="Q61" s="36"/>
      <c r="R61" s="36"/>
      <c r="S61" s="36"/>
      <c r="T61" s="36" t="s">
        <v>32</v>
      </c>
      <c r="U61" s="36"/>
      <c r="V61" s="36"/>
      <c r="W61" s="36"/>
      <c r="X61" s="36"/>
      <c r="Y61" s="36"/>
      <c r="Z61" s="36"/>
      <c r="AA61" s="36"/>
      <c r="AB61" s="36" t="s">
        <v>33</v>
      </c>
      <c r="AC61" s="36"/>
      <c r="AD61" s="36"/>
      <c r="AE61" s="36"/>
      <c r="AF61" s="36"/>
      <c r="AG61" s="36"/>
      <c r="AH61" s="36"/>
      <c r="AI61" s="37"/>
    </row>
    <row r="62" spans="1:35" ht="30" customHeight="1">
      <c r="A62" s="35"/>
      <c r="B62" s="30"/>
      <c r="C62" s="30"/>
      <c r="D62" s="30" t="s">
        <v>9</v>
      </c>
      <c r="E62" s="30"/>
      <c r="F62" s="30" t="s">
        <v>10</v>
      </c>
      <c r="G62" s="30"/>
      <c r="H62" s="30" t="s">
        <v>11</v>
      </c>
      <c r="I62" s="30"/>
      <c r="J62" s="30" t="s">
        <v>12</v>
      </c>
      <c r="K62" s="30"/>
      <c r="L62" s="30" t="s">
        <v>9</v>
      </c>
      <c r="M62" s="30"/>
      <c r="N62" s="30" t="s">
        <v>10</v>
      </c>
      <c r="O62" s="30"/>
      <c r="P62" s="30" t="s">
        <v>11</v>
      </c>
      <c r="Q62" s="30"/>
      <c r="R62" s="30" t="s">
        <v>12</v>
      </c>
      <c r="S62" s="30"/>
      <c r="T62" s="30" t="s">
        <v>9</v>
      </c>
      <c r="U62" s="30"/>
      <c r="V62" s="30" t="s">
        <v>10</v>
      </c>
      <c r="W62" s="30"/>
      <c r="X62" s="30" t="s">
        <v>11</v>
      </c>
      <c r="Y62" s="30"/>
      <c r="Z62" s="30" t="s">
        <v>12</v>
      </c>
      <c r="AA62" s="30"/>
      <c r="AB62" s="30" t="s">
        <v>9</v>
      </c>
      <c r="AC62" s="30"/>
      <c r="AD62" s="30" t="s">
        <v>10</v>
      </c>
      <c r="AE62" s="30"/>
      <c r="AF62" s="30" t="s">
        <v>11</v>
      </c>
      <c r="AG62" s="30"/>
      <c r="AH62" s="30" t="s">
        <v>12</v>
      </c>
      <c r="AI62" s="31"/>
    </row>
    <row r="63" spans="1:35" ht="30" customHeight="1">
      <c r="A63" s="35"/>
      <c r="B63" s="30"/>
      <c r="C63" s="30"/>
      <c r="D63" s="1" t="s">
        <v>34</v>
      </c>
      <c r="E63" s="1" t="s">
        <v>35</v>
      </c>
      <c r="F63" s="1" t="s">
        <v>34</v>
      </c>
      <c r="G63" s="1" t="s">
        <v>35</v>
      </c>
      <c r="H63" s="1" t="s">
        <v>34</v>
      </c>
      <c r="I63" s="1" t="s">
        <v>35</v>
      </c>
      <c r="J63" s="1" t="s">
        <v>34</v>
      </c>
      <c r="K63" s="1" t="s">
        <v>35</v>
      </c>
      <c r="L63" s="1" t="s">
        <v>34</v>
      </c>
      <c r="M63" s="1" t="s">
        <v>35</v>
      </c>
      <c r="N63" s="1" t="s">
        <v>34</v>
      </c>
      <c r="O63" s="1" t="s">
        <v>35</v>
      </c>
      <c r="P63" s="1" t="s">
        <v>34</v>
      </c>
      <c r="Q63" s="1" t="s">
        <v>35</v>
      </c>
      <c r="R63" s="1" t="s">
        <v>34</v>
      </c>
      <c r="S63" s="1" t="s">
        <v>35</v>
      </c>
      <c r="T63" s="1" t="s">
        <v>34</v>
      </c>
      <c r="U63" s="1" t="s">
        <v>35</v>
      </c>
      <c r="V63" s="1" t="s">
        <v>34</v>
      </c>
      <c r="W63" s="1" t="s">
        <v>35</v>
      </c>
      <c r="X63" s="1" t="s">
        <v>34</v>
      </c>
      <c r="Y63" s="1" t="s">
        <v>35</v>
      </c>
      <c r="Z63" s="1" t="s">
        <v>34</v>
      </c>
      <c r="AA63" s="1" t="s">
        <v>35</v>
      </c>
      <c r="AB63" s="1" t="s">
        <v>34</v>
      </c>
      <c r="AC63" s="1" t="s">
        <v>35</v>
      </c>
      <c r="AD63" s="1" t="s">
        <v>34</v>
      </c>
      <c r="AE63" s="1" t="s">
        <v>35</v>
      </c>
      <c r="AF63" s="1" t="s">
        <v>34</v>
      </c>
      <c r="AG63" s="1" t="s">
        <v>35</v>
      </c>
      <c r="AH63" s="1" t="s">
        <v>34</v>
      </c>
      <c r="AI63" s="4" t="s">
        <v>35</v>
      </c>
    </row>
    <row r="64" spans="1:35" ht="30" customHeight="1">
      <c r="A64" s="28">
        <v>1</v>
      </c>
      <c r="B64" s="9" t="s">
        <v>6</v>
      </c>
      <c r="C64" s="2">
        <v>29</v>
      </c>
      <c r="D64" s="2"/>
      <c r="E64" s="5"/>
      <c r="F64" s="2"/>
      <c r="G64" s="5"/>
      <c r="H64" s="2"/>
      <c r="I64" s="5"/>
      <c r="J64" s="2"/>
      <c r="K64" s="6"/>
      <c r="L64" s="2"/>
      <c r="M64" s="5"/>
      <c r="N64" s="2"/>
      <c r="O64" s="5"/>
      <c r="P64" s="2"/>
      <c r="Q64" s="5"/>
      <c r="R64" s="2"/>
      <c r="S64" s="5"/>
      <c r="T64" s="2"/>
      <c r="U64" s="5"/>
      <c r="V64" s="2"/>
      <c r="W64" s="5"/>
      <c r="X64" s="2"/>
      <c r="Y64" s="5"/>
      <c r="Z64" s="2"/>
      <c r="AA64" s="2"/>
      <c r="AB64" s="2"/>
      <c r="AC64" s="5"/>
      <c r="AD64" s="2"/>
      <c r="AE64" s="5"/>
      <c r="AF64" s="2"/>
      <c r="AG64" s="5"/>
      <c r="AH64" s="2"/>
      <c r="AI64" s="7">
        <f>AH64/C64*100</f>
        <v>0</v>
      </c>
    </row>
    <row r="65" spans="1:35" ht="30" customHeight="1">
      <c r="A65" s="28"/>
      <c r="B65" s="9" t="s">
        <v>7</v>
      </c>
      <c r="C65" s="2">
        <v>29</v>
      </c>
      <c r="D65" s="2"/>
      <c r="E65" s="5"/>
      <c r="F65" s="2"/>
      <c r="G65" s="5"/>
      <c r="H65" s="2"/>
      <c r="I65" s="5"/>
      <c r="J65" s="2"/>
      <c r="K65" s="6"/>
      <c r="L65" s="2"/>
      <c r="M65" s="5"/>
      <c r="N65" s="2"/>
      <c r="O65" s="5"/>
      <c r="P65" s="2"/>
      <c r="Q65" s="5"/>
      <c r="R65" s="2"/>
      <c r="S65" s="5"/>
      <c r="T65" s="2"/>
      <c r="U65" s="5"/>
      <c r="V65" s="2"/>
      <c r="W65" s="5"/>
      <c r="X65" s="2"/>
      <c r="Y65" s="5"/>
      <c r="Z65" s="2"/>
      <c r="AA65" s="2"/>
      <c r="AB65" s="2"/>
      <c r="AC65" s="5"/>
      <c r="AD65" s="2"/>
      <c r="AE65" s="5"/>
      <c r="AF65" s="2"/>
      <c r="AG65" s="5"/>
      <c r="AH65" s="2"/>
      <c r="AI65" s="7">
        <f>AH65/C65*100</f>
        <v>0</v>
      </c>
    </row>
    <row r="66" spans="1:35" ht="30" customHeight="1">
      <c r="A66" s="28"/>
      <c r="B66" s="9" t="s">
        <v>8</v>
      </c>
      <c r="C66" s="2">
        <v>28</v>
      </c>
      <c r="D66" s="2"/>
      <c r="E66" s="5"/>
      <c r="F66" s="2"/>
      <c r="G66" s="5"/>
      <c r="H66" s="2"/>
      <c r="I66" s="5"/>
      <c r="J66" s="2"/>
      <c r="K66" s="6"/>
      <c r="L66" s="2"/>
      <c r="M66" s="5"/>
      <c r="N66" s="2"/>
      <c r="O66" s="5"/>
      <c r="P66" s="2"/>
      <c r="Q66" s="5"/>
      <c r="R66" s="2"/>
      <c r="S66" s="5"/>
      <c r="T66" s="2"/>
      <c r="U66" s="5"/>
      <c r="V66" s="2"/>
      <c r="W66" s="5"/>
      <c r="X66" s="2"/>
      <c r="Y66" s="5"/>
      <c r="Z66" s="2"/>
      <c r="AA66" s="2"/>
      <c r="AB66" s="2"/>
      <c r="AC66" s="5"/>
      <c r="AD66" s="2"/>
      <c r="AE66" s="5"/>
      <c r="AF66" s="2"/>
      <c r="AG66" s="5"/>
      <c r="AH66" s="2"/>
      <c r="AI66" s="7">
        <f>AH66/C66*100</f>
        <v>0</v>
      </c>
    </row>
    <row r="67" spans="1:35" ht="30" customHeight="1">
      <c r="A67" s="28"/>
      <c r="B67" s="9" t="s">
        <v>27</v>
      </c>
      <c r="C67" s="2">
        <v>30</v>
      </c>
      <c r="D67" s="2"/>
      <c r="E67" s="5"/>
      <c r="F67" s="2"/>
      <c r="G67" s="5"/>
      <c r="H67" s="2"/>
      <c r="I67" s="5"/>
      <c r="J67" s="2"/>
      <c r="K67" s="6"/>
      <c r="L67" s="2"/>
      <c r="M67" s="5"/>
      <c r="N67" s="2"/>
      <c r="O67" s="5"/>
      <c r="P67" s="2"/>
      <c r="Q67" s="5"/>
      <c r="R67" s="2"/>
      <c r="S67" s="5"/>
      <c r="T67" s="2"/>
      <c r="U67" s="5"/>
      <c r="V67" s="2"/>
      <c r="W67" s="5"/>
      <c r="X67" s="2"/>
      <c r="Y67" s="5"/>
      <c r="Z67" s="2"/>
      <c r="AA67" s="2"/>
      <c r="AB67" s="2"/>
      <c r="AC67" s="5"/>
      <c r="AD67" s="2"/>
      <c r="AE67" s="5"/>
      <c r="AF67" s="2"/>
      <c r="AG67" s="5"/>
      <c r="AH67" s="2"/>
      <c r="AI67" s="7">
        <f>AH67/C67*100</f>
        <v>0</v>
      </c>
    </row>
    <row r="68" spans="1:35" ht="30" customHeight="1">
      <c r="A68" s="28" t="s">
        <v>24</v>
      </c>
      <c r="B68" s="29"/>
      <c r="C68" s="1">
        <f>SUM(C64:C67)</f>
        <v>116</v>
      </c>
      <c r="D68" s="1"/>
      <c r="E68" s="10"/>
      <c r="F68" s="1"/>
      <c r="G68" s="10"/>
      <c r="H68" s="1"/>
      <c r="I68" s="10"/>
      <c r="J68" s="1"/>
      <c r="K68" s="11"/>
      <c r="L68" s="1"/>
      <c r="M68" s="10"/>
      <c r="N68" s="1"/>
      <c r="O68" s="10"/>
      <c r="P68" s="1"/>
      <c r="Q68" s="10"/>
      <c r="R68" s="1"/>
      <c r="S68" s="10"/>
      <c r="T68" s="1"/>
      <c r="U68" s="10"/>
      <c r="V68" s="1"/>
      <c r="W68" s="10"/>
      <c r="X68" s="1"/>
      <c r="Y68" s="10"/>
      <c r="Z68" s="1"/>
      <c r="AA68" s="1"/>
      <c r="AB68" s="1"/>
      <c r="AC68" s="10"/>
      <c r="AD68" s="1"/>
      <c r="AE68" s="10"/>
      <c r="AF68" s="1"/>
      <c r="AG68" s="10"/>
      <c r="AH68" s="1"/>
      <c r="AI68" s="12"/>
    </row>
    <row r="69" spans="1:35" ht="30" customHeight="1">
      <c r="A69" s="28">
        <v>2</v>
      </c>
      <c r="B69" s="9" t="s">
        <v>0</v>
      </c>
      <c r="C69" s="2">
        <v>29</v>
      </c>
      <c r="D69" s="2"/>
      <c r="E69" s="5"/>
      <c r="F69" s="2"/>
      <c r="G69" s="5"/>
      <c r="H69" s="2"/>
      <c r="I69" s="5"/>
      <c r="J69" s="2"/>
      <c r="K69" s="6"/>
      <c r="L69" s="2"/>
      <c r="M69" s="5"/>
      <c r="N69" s="2"/>
      <c r="O69" s="5"/>
      <c r="P69" s="2"/>
      <c r="Q69" s="5"/>
      <c r="R69" s="2"/>
      <c r="S69" s="5"/>
      <c r="T69" s="2"/>
      <c r="U69" s="5"/>
      <c r="V69" s="2"/>
      <c r="W69" s="5"/>
      <c r="X69" s="2"/>
      <c r="Y69" s="5"/>
      <c r="Z69" s="2"/>
      <c r="AA69" s="2"/>
      <c r="AB69" s="2"/>
      <c r="AC69" s="5"/>
      <c r="AD69" s="2"/>
      <c r="AE69" s="5"/>
      <c r="AF69" s="2"/>
      <c r="AG69" s="5"/>
      <c r="AH69" s="2"/>
      <c r="AI69" s="7"/>
    </row>
    <row r="70" spans="1:35" ht="30" customHeight="1">
      <c r="A70" s="28"/>
      <c r="B70" s="9" t="s">
        <v>1</v>
      </c>
      <c r="C70" s="2">
        <v>28</v>
      </c>
      <c r="D70" s="2"/>
      <c r="E70" s="5"/>
      <c r="F70" s="2"/>
      <c r="G70" s="5"/>
      <c r="H70" s="2"/>
      <c r="I70" s="5"/>
      <c r="J70" s="2"/>
      <c r="K70" s="6"/>
      <c r="L70" s="2"/>
      <c r="M70" s="5"/>
      <c r="N70" s="2"/>
      <c r="O70" s="5"/>
      <c r="P70" s="2"/>
      <c r="Q70" s="5"/>
      <c r="R70" s="2"/>
      <c r="S70" s="5"/>
      <c r="T70" s="2"/>
      <c r="U70" s="5"/>
      <c r="V70" s="2"/>
      <c r="W70" s="5"/>
      <c r="X70" s="2"/>
      <c r="Y70" s="5"/>
      <c r="Z70" s="2"/>
      <c r="AA70" s="2"/>
      <c r="AB70" s="2"/>
      <c r="AC70" s="5"/>
      <c r="AD70" s="2"/>
      <c r="AE70" s="5"/>
      <c r="AF70" s="2"/>
      <c r="AG70" s="5"/>
      <c r="AH70" s="2"/>
      <c r="AI70" s="7"/>
    </row>
    <row r="71" spans="1:35" ht="30" customHeight="1">
      <c r="A71" s="28"/>
      <c r="B71" s="9" t="s">
        <v>2</v>
      </c>
      <c r="C71" s="2">
        <v>29</v>
      </c>
      <c r="D71" s="2"/>
      <c r="E71" s="5"/>
      <c r="F71" s="2"/>
      <c r="G71" s="5"/>
      <c r="H71" s="2"/>
      <c r="I71" s="5"/>
      <c r="J71" s="2"/>
      <c r="K71" s="6"/>
      <c r="L71" s="2"/>
      <c r="M71" s="5"/>
      <c r="N71" s="2"/>
      <c r="O71" s="5"/>
      <c r="P71" s="2"/>
      <c r="Q71" s="5"/>
      <c r="R71" s="2"/>
      <c r="S71" s="5"/>
      <c r="T71" s="2"/>
      <c r="U71" s="5"/>
      <c r="V71" s="2"/>
      <c r="W71" s="5"/>
      <c r="X71" s="2"/>
      <c r="Y71" s="5"/>
      <c r="Z71" s="2"/>
      <c r="AA71" s="2"/>
      <c r="AB71" s="2"/>
      <c r="AC71" s="5"/>
      <c r="AD71" s="2"/>
      <c r="AE71" s="5"/>
      <c r="AF71" s="2"/>
      <c r="AG71" s="5"/>
      <c r="AH71" s="2"/>
      <c r="AI71" s="7"/>
    </row>
    <row r="72" spans="1:35" ht="30" customHeight="1">
      <c r="A72" s="28"/>
      <c r="B72" s="9" t="s">
        <v>37</v>
      </c>
      <c r="C72" s="2">
        <v>28</v>
      </c>
      <c r="D72" s="2"/>
      <c r="E72" s="5"/>
      <c r="F72" s="2"/>
      <c r="G72" s="5"/>
      <c r="H72" s="2"/>
      <c r="I72" s="5"/>
      <c r="J72" s="2"/>
      <c r="K72" s="6"/>
      <c r="L72" s="2"/>
      <c r="M72" s="5"/>
      <c r="N72" s="2"/>
      <c r="O72" s="5"/>
      <c r="P72" s="2"/>
      <c r="Q72" s="5"/>
      <c r="R72" s="2"/>
      <c r="S72" s="5"/>
      <c r="T72" s="2"/>
      <c r="U72" s="5"/>
      <c r="V72" s="2"/>
      <c r="W72" s="5"/>
      <c r="X72" s="2"/>
      <c r="Y72" s="5"/>
      <c r="Z72" s="2"/>
      <c r="AA72" s="2"/>
      <c r="AB72" s="2"/>
      <c r="AC72" s="5"/>
      <c r="AD72" s="2"/>
      <c r="AE72" s="5"/>
      <c r="AF72" s="2"/>
      <c r="AG72" s="5"/>
      <c r="AH72" s="2"/>
      <c r="AI72" s="7"/>
    </row>
    <row r="73" spans="1:35" ht="15">
      <c r="A73" s="28" t="s">
        <v>24</v>
      </c>
      <c r="B73" s="29"/>
      <c r="C73" s="1">
        <f>SUM(C69:C72)</f>
        <v>114</v>
      </c>
      <c r="D73" s="1"/>
      <c r="E73" s="10"/>
      <c r="F73" s="1"/>
      <c r="G73" s="10"/>
      <c r="H73" s="1"/>
      <c r="I73" s="10"/>
      <c r="J73" s="1"/>
      <c r="K73" s="11"/>
      <c r="L73" s="1"/>
      <c r="M73" s="10"/>
      <c r="N73" s="1"/>
      <c r="O73" s="10"/>
      <c r="P73" s="1"/>
      <c r="Q73" s="10"/>
      <c r="R73" s="1"/>
      <c r="S73" s="10"/>
      <c r="T73" s="1"/>
      <c r="U73" s="10"/>
      <c r="V73" s="1"/>
      <c r="W73" s="10"/>
      <c r="X73" s="1"/>
      <c r="Y73" s="10"/>
      <c r="Z73" s="1"/>
      <c r="AA73" s="1"/>
      <c r="AB73" s="1"/>
      <c r="AC73" s="10"/>
      <c r="AD73" s="1"/>
      <c r="AE73" s="10"/>
      <c r="AF73" s="1"/>
      <c r="AG73" s="10"/>
      <c r="AH73" s="1"/>
      <c r="AI73" s="12"/>
    </row>
    <row r="74" spans="1:35" ht="15.75" thickBot="1">
      <c r="A74" s="26" t="s">
        <v>36</v>
      </c>
      <c r="B74" s="27"/>
      <c r="C74" s="13">
        <f>C68+C73</f>
        <v>230</v>
      </c>
      <c r="D74" s="13"/>
      <c r="E74" s="14"/>
      <c r="F74" s="13"/>
      <c r="G74" s="14"/>
      <c r="H74" s="13"/>
      <c r="I74" s="14"/>
      <c r="J74" s="13"/>
      <c r="K74" s="15"/>
      <c r="L74" s="13"/>
      <c r="M74" s="14"/>
      <c r="N74" s="13"/>
      <c r="O74" s="14"/>
      <c r="P74" s="13"/>
      <c r="Q74" s="14"/>
      <c r="R74" s="13"/>
      <c r="S74" s="14"/>
      <c r="T74" s="13"/>
      <c r="U74" s="14"/>
      <c r="V74" s="13"/>
      <c r="W74" s="14"/>
      <c r="X74" s="13"/>
      <c r="Y74" s="14"/>
      <c r="Z74" s="13"/>
      <c r="AA74" s="13"/>
      <c r="AB74" s="13"/>
      <c r="AC74" s="14"/>
      <c r="AD74" s="13"/>
      <c r="AE74" s="14"/>
      <c r="AF74" s="13"/>
      <c r="AG74" s="14"/>
      <c r="AH74" s="13"/>
      <c r="AI74" s="16"/>
    </row>
    <row r="75" ht="15.75" thickTop="1"/>
  </sheetData>
  <mergeCells count="92">
    <mergeCell ref="AF4:AG4"/>
    <mergeCell ref="AH4:AI4"/>
    <mergeCell ref="A6:A9"/>
    <mergeCell ref="A10:B10"/>
    <mergeCell ref="X4:Y4"/>
    <mergeCell ref="Z4:AA4"/>
    <mergeCell ref="AB4:AC4"/>
    <mergeCell ref="AD4:AE4"/>
    <mergeCell ref="P4:Q4"/>
    <mergeCell ref="R4:S4"/>
    <mergeCell ref="T4:U4"/>
    <mergeCell ref="V4:W4"/>
    <mergeCell ref="H4:I4"/>
    <mergeCell ref="J4:K4"/>
    <mergeCell ref="L4:M4"/>
    <mergeCell ref="N4:O4"/>
    <mergeCell ref="A1:AI1"/>
    <mergeCell ref="A3:A5"/>
    <mergeCell ref="B3:B5"/>
    <mergeCell ref="C3:C5"/>
    <mergeCell ref="D3:K3"/>
    <mergeCell ref="L3:S3"/>
    <mergeCell ref="T3:AA3"/>
    <mergeCell ref="AB3:AI3"/>
    <mergeCell ref="D4:E4"/>
    <mergeCell ref="F4:G4"/>
    <mergeCell ref="A34:AI34"/>
    <mergeCell ref="A36:A38"/>
    <mergeCell ref="B36:B38"/>
    <mergeCell ref="C36:C38"/>
    <mergeCell ref="D36:K36"/>
    <mergeCell ref="L36:S36"/>
    <mergeCell ref="T36:AA36"/>
    <mergeCell ref="AB36:AI36"/>
    <mergeCell ref="D37:E37"/>
    <mergeCell ref="F37:G37"/>
    <mergeCell ref="T37:U37"/>
    <mergeCell ref="V37:W37"/>
    <mergeCell ref="H37:I37"/>
    <mergeCell ref="J37:K37"/>
    <mergeCell ref="L37:M37"/>
    <mergeCell ref="N37:O37"/>
    <mergeCell ref="AF37:AG37"/>
    <mergeCell ref="AH37:AI37"/>
    <mergeCell ref="A39:A42"/>
    <mergeCell ref="A43:B43"/>
    <mergeCell ref="X37:Y37"/>
    <mergeCell ref="Z37:AA37"/>
    <mergeCell ref="AB37:AC37"/>
    <mergeCell ref="AD37:AE37"/>
    <mergeCell ref="P37:Q37"/>
    <mergeCell ref="R37:S37"/>
    <mergeCell ref="A44:A46"/>
    <mergeCell ref="A47:B47"/>
    <mergeCell ref="A48:A51"/>
    <mergeCell ref="A52:B52"/>
    <mergeCell ref="A53:B53"/>
    <mergeCell ref="A59:AI59"/>
    <mergeCell ref="A61:A63"/>
    <mergeCell ref="B61:B63"/>
    <mergeCell ref="C61:C63"/>
    <mergeCell ref="D61:K61"/>
    <mergeCell ref="L61:S61"/>
    <mergeCell ref="T61:AA61"/>
    <mergeCell ref="AB61:AI61"/>
    <mergeCell ref="D62:E62"/>
    <mergeCell ref="R62:S62"/>
    <mergeCell ref="T62:U62"/>
    <mergeCell ref="F62:G62"/>
    <mergeCell ref="H62:I62"/>
    <mergeCell ref="J62:K62"/>
    <mergeCell ref="L62:M62"/>
    <mergeCell ref="AD62:AE62"/>
    <mergeCell ref="AF62:AG62"/>
    <mergeCell ref="AH62:AI62"/>
    <mergeCell ref="A64:A67"/>
    <mergeCell ref="V62:W62"/>
    <mergeCell ref="X62:Y62"/>
    <mergeCell ref="Z62:AA62"/>
    <mergeCell ref="AB62:AC62"/>
    <mergeCell ref="N62:O62"/>
    <mergeCell ref="P62:Q62"/>
    <mergeCell ref="A74:B74"/>
    <mergeCell ref="A68:B68"/>
    <mergeCell ref="A69:A72"/>
    <mergeCell ref="A73:B73"/>
    <mergeCell ref="S18:AI18"/>
    <mergeCell ref="S19:AI19"/>
    <mergeCell ref="S24:AI24"/>
    <mergeCell ref="A11:A14"/>
    <mergeCell ref="A15:B15"/>
    <mergeCell ref="A16:B16"/>
  </mergeCells>
  <printOptions/>
  <pageMargins left="0.2" right="0.2" top="0.27" bottom="0.22" header="0.21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Duong Computer</dc:creator>
  <cp:keywords/>
  <dc:description/>
  <cp:lastModifiedBy>Admin</cp:lastModifiedBy>
  <cp:lastPrinted>2015-12-29T08:34:05Z</cp:lastPrinted>
  <dcterms:created xsi:type="dcterms:W3CDTF">2012-09-24T00:54:24Z</dcterms:created>
  <dcterms:modified xsi:type="dcterms:W3CDTF">2016-01-13T03:02:57Z</dcterms:modified>
  <cp:category/>
  <cp:version/>
  <cp:contentType/>
  <cp:contentStatus/>
</cp:coreProperties>
</file>